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2090"/>
  </bookViews>
  <sheets>
    <sheet name="BON DE COMMANDE" sheetId="1" r:id="rId1"/>
  </sheets>
  <definedNames>
    <definedName name="_xlnm._FilterDatabase" localSheetId="0" hidden="1">'BON DE COMMANDE'!$A$19:$G$286</definedName>
  </definedNames>
  <calcPr calcId="145621"/>
</workbook>
</file>

<file path=xl/calcChain.xml><?xml version="1.0" encoding="utf-8"?>
<calcChain xmlns="http://schemas.openxmlformats.org/spreadsheetml/2006/main">
  <c r="G222" i="1" l="1"/>
  <c r="G220" i="1"/>
  <c r="G216" i="1"/>
  <c r="G170" i="1"/>
  <c r="G32" i="1"/>
  <c r="G66" i="1"/>
  <c r="G116" i="1" l="1"/>
  <c r="G117" i="1"/>
  <c r="G118" i="1"/>
  <c r="G127" i="1"/>
  <c r="G128" i="1"/>
  <c r="G129" i="1"/>
  <c r="G150" i="1"/>
  <c r="G167" i="1"/>
  <c r="G187" i="1"/>
  <c r="G255" i="1"/>
  <c r="G256" i="1"/>
  <c r="G257" i="1"/>
  <c r="G258" i="1"/>
  <c r="G104" i="1"/>
  <c r="G97" i="1"/>
  <c r="G120" i="1" l="1"/>
  <c r="G121" i="1"/>
  <c r="G122" i="1"/>
  <c r="G123" i="1"/>
  <c r="G124" i="1"/>
  <c r="G125" i="1"/>
  <c r="G126" i="1"/>
  <c r="G130" i="1"/>
  <c r="G131" i="1"/>
  <c r="G281" i="1"/>
  <c r="G282" i="1"/>
  <c r="G283" i="1"/>
  <c r="G284" i="1"/>
  <c r="G285" i="1"/>
  <c r="G101" i="1"/>
  <c r="G115" i="1"/>
  <c r="G108" i="1"/>
  <c r="G112" i="1"/>
  <c r="G111" i="1"/>
  <c r="G183" i="1"/>
  <c r="G184" i="1"/>
  <c r="G179" i="1"/>
  <c r="G149" i="1"/>
  <c r="G92" i="1"/>
  <c r="G93" i="1"/>
  <c r="G94" i="1"/>
  <c r="G95" i="1"/>
  <c r="G84" i="1"/>
  <c r="G85" i="1"/>
  <c r="G86" i="1"/>
  <c r="G50" i="1"/>
  <c r="G40" i="1"/>
  <c r="G39" i="1"/>
  <c r="G37" i="1"/>
  <c r="G38" i="1"/>
  <c r="G36" i="1"/>
  <c r="G22" i="1"/>
  <c r="G119" i="1" l="1"/>
  <c r="G151" i="1"/>
  <c r="G198" i="1"/>
  <c r="G203" i="1"/>
  <c r="G266" i="1" l="1"/>
  <c r="G197" i="1"/>
  <c r="G81" i="1"/>
  <c r="G224" i="1"/>
  <c r="G274" i="1" l="1"/>
  <c r="G262" i="1"/>
  <c r="G230" i="1"/>
  <c r="G175" i="1"/>
  <c r="G176" i="1"/>
  <c r="G133" i="1"/>
  <c r="G254" i="1"/>
  <c r="G235" i="1"/>
  <c r="G236" i="1"/>
  <c r="G169" i="1"/>
  <c r="G171" i="1"/>
  <c r="G172" i="1"/>
  <c r="G173" i="1"/>
  <c r="G174" i="1"/>
  <c r="G168" i="1"/>
  <c r="G68" i="1"/>
  <c r="G49" i="1"/>
  <c r="G51" i="1"/>
  <c r="G52" i="1"/>
  <c r="G53" i="1"/>
  <c r="G35" i="1"/>
  <c r="G145" i="1" l="1"/>
  <c r="G24" i="1" l="1"/>
  <c r="G107" i="1" l="1"/>
  <c r="G279" i="1"/>
  <c r="G280" i="1"/>
  <c r="G272" i="1"/>
  <c r="G273" i="1"/>
  <c r="G275" i="1"/>
  <c r="G276" i="1"/>
  <c r="G277" i="1"/>
  <c r="G278" i="1"/>
  <c r="G271" i="1"/>
  <c r="G264" i="1"/>
  <c r="G265" i="1"/>
  <c r="G267" i="1"/>
  <c r="G268" i="1"/>
  <c r="G269" i="1"/>
  <c r="G270" i="1"/>
  <c r="G261" i="1"/>
  <c r="G263" i="1"/>
  <c r="G260" i="1"/>
  <c r="G259" i="1"/>
  <c r="G253" i="1"/>
  <c r="G242" i="1"/>
  <c r="G181" i="1"/>
  <c r="G182" i="1"/>
  <c r="G180" i="1"/>
  <c r="G178" i="1" l="1"/>
  <c r="G164" i="1"/>
  <c r="G165" i="1"/>
  <c r="G166" i="1"/>
  <c r="G163" i="1"/>
  <c r="G146" i="1"/>
  <c r="G99" i="1"/>
  <c r="G100" i="1"/>
  <c r="G33" i="1"/>
  <c r="G177" i="1" l="1"/>
  <c r="G44" i="1"/>
  <c r="G252" i="1" l="1"/>
  <c r="G234" i="1"/>
  <c r="G221" i="1"/>
  <c r="G219" i="1"/>
  <c r="G218" i="1"/>
  <c r="G214" i="1"/>
  <c r="G215" i="1"/>
  <c r="G208" i="1"/>
  <c r="G209" i="1"/>
  <c r="G210" i="1"/>
  <c r="G211" i="1"/>
  <c r="G212" i="1"/>
  <c r="G213" i="1"/>
  <c r="G195" i="1"/>
  <c r="G196" i="1"/>
  <c r="G199" i="1"/>
  <c r="G200" i="1"/>
  <c r="G201" i="1"/>
  <c r="G202" i="1"/>
  <c r="G204" i="1"/>
  <c r="G192" i="1"/>
  <c r="G193" i="1"/>
  <c r="G194" i="1"/>
  <c r="G188" i="1"/>
  <c r="G189" i="1"/>
  <c r="G190" i="1"/>
  <c r="G191" i="1"/>
  <c r="G186" i="1"/>
  <c r="G106" i="1"/>
  <c r="G45" i="1" l="1"/>
  <c r="G46" i="1"/>
  <c r="G47" i="1"/>
  <c r="G48" i="1"/>
  <c r="G54" i="1"/>
  <c r="G55" i="1"/>
  <c r="G56" i="1"/>
  <c r="G57" i="1"/>
  <c r="G58" i="1"/>
  <c r="G59" i="1"/>
  <c r="G60" i="1"/>
  <c r="G61" i="1"/>
  <c r="G62" i="1"/>
  <c r="G63" i="1"/>
  <c r="G34" i="1"/>
  <c r="G110" i="1" l="1"/>
  <c r="G87" i="1"/>
  <c r="G88" i="1"/>
  <c r="G89" i="1"/>
  <c r="G90" i="1"/>
  <c r="G91" i="1"/>
  <c r="G96" i="1"/>
  <c r="G103" i="1"/>
  <c r="G246" i="1" l="1"/>
  <c r="G247" i="1"/>
  <c r="G248" i="1"/>
  <c r="G249" i="1"/>
  <c r="G250" i="1"/>
  <c r="G251" i="1"/>
  <c r="G217" i="1"/>
  <c r="G223" i="1"/>
  <c r="G147" i="1"/>
  <c r="G70" i="1"/>
  <c r="G245" i="1" l="1"/>
  <c r="G159" i="1"/>
  <c r="G160" i="1"/>
  <c r="G161" i="1"/>
  <c r="G162" i="1"/>
  <c r="G77" i="1"/>
  <c r="G76" i="1"/>
  <c r="G75" i="1"/>
  <c r="G74" i="1"/>
  <c r="G226" i="1" l="1"/>
  <c r="G228" i="1" l="1"/>
  <c r="G243" i="1"/>
  <c r="G239" i="1"/>
  <c r="G240" i="1"/>
  <c r="G241" i="1"/>
  <c r="G244" i="1"/>
  <c r="G237" i="1"/>
  <c r="G232" i="1"/>
  <c r="G233" i="1"/>
  <c r="G227" i="1"/>
  <c r="G229" i="1"/>
  <c r="G207" i="1"/>
  <c r="G206" i="1"/>
  <c r="G152" i="1"/>
  <c r="G153" i="1"/>
  <c r="G154" i="1"/>
  <c r="G156" i="1"/>
  <c r="G157" i="1"/>
  <c r="G155" i="1"/>
  <c r="G141" i="1"/>
  <c r="G137" i="1"/>
  <c r="G142" i="1"/>
  <c r="G144" i="1"/>
  <c r="G143" i="1"/>
  <c r="G138" i="1"/>
  <c r="G139" i="1"/>
  <c r="G140" i="1"/>
  <c r="G134" i="1"/>
  <c r="G135" i="1"/>
  <c r="G113" i="1"/>
  <c r="G114" i="1"/>
  <c r="G105" i="1"/>
  <c r="G98" i="1"/>
  <c r="G72" i="1"/>
  <c r="G73" i="1"/>
  <c r="G79" i="1"/>
  <c r="G83" i="1"/>
  <c r="G82" i="1"/>
  <c r="G80" i="1"/>
  <c r="G78" i="1"/>
  <c r="G69" i="1"/>
  <c r="G65" i="1"/>
  <c r="G67" i="1"/>
  <c r="G43" i="1"/>
  <c r="G21" i="1"/>
  <c r="G23" i="1"/>
  <c r="G25" i="1"/>
  <c r="G26" i="1"/>
  <c r="G27" i="1"/>
  <c r="G28" i="1"/>
  <c r="G29" i="1"/>
  <c r="G30" i="1"/>
  <c r="G41" i="1"/>
  <c r="G31" i="1"/>
  <c r="G205" i="1" l="1"/>
  <c r="G136" i="1"/>
  <c r="G42" i="1"/>
  <c r="G64" i="1"/>
  <c r="G71" i="1"/>
  <c r="G102" i="1"/>
  <c r="G20" i="1"/>
  <c r="G109" i="1"/>
  <c r="G158" i="1"/>
  <c r="G148" i="1"/>
  <c r="G225" i="1"/>
  <c r="G185" i="1"/>
  <c r="G238" i="1"/>
  <c r="G231" i="1"/>
  <c r="G132" i="1"/>
  <c r="G286" i="1" l="1"/>
</calcChain>
</file>

<file path=xl/sharedStrings.xml><?xml version="1.0" encoding="utf-8"?>
<sst xmlns="http://schemas.openxmlformats.org/spreadsheetml/2006/main" count="764" uniqueCount="517">
  <si>
    <t>Client :</t>
  </si>
  <si>
    <t>Nom - prénom :</t>
  </si>
  <si>
    <t>Téléphone :</t>
  </si>
  <si>
    <t>Courriel</t>
  </si>
  <si>
    <t xml:space="preserve"> Mode de paiement :</t>
  </si>
  <si>
    <t>Information :</t>
  </si>
  <si>
    <t>TVA</t>
  </si>
  <si>
    <t>Désignation</t>
  </si>
  <si>
    <t>BIO</t>
  </si>
  <si>
    <t xml:space="preserve">Quantité 
</t>
  </si>
  <si>
    <t xml:space="preserve">Prix
Total </t>
  </si>
  <si>
    <t>000427</t>
  </si>
  <si>
    <t>001572</t>
  </si>
  <si>
    <t>001574</t>
  </si>
  <si>
    <t>001575</t>
  </si>
  <si>
    <t>001576</t>
  </si>
  <si>
    <t>001577</t>
  </si>
  <si>
    <t>INFUSIONS et TISANES</t>
  </si>
  <si>
    <t>001578</t>
  </si>
  <si>
    <t>001573</t>
  </si>
  <si>
    <t>011009</t>
  </si>
  <si>
    <t>CHOCOLATS et CACAO</t>
  </si>
  <si>
    <t>002202</t>
  </si>
  <si>
    <t>002203</t>
  </si>
  <si>
    <t>002216</t>
  </si>
  <si>
    <t>CONFISERIE</t>
  </si>
  <si>
    <t>003508</t>
  </si>
  <si>
    <t>BISCUITS</t>
  </si>
  <si>
    <t>CONFITURES et PATES A TARTINER</t>
  </si>
  <si>
    <t>007640</t>
  </si>
  <si>
    <t>SUCRE / SIROP / MIEL</t>
  </si>
  <si>
    <t>006124</t>
  </si>
  <si>
    <t>006126</t>
  </si>
  <si>
    <t>006102</t>
  </si>
  <si>
    <t>FRUITS SECS et en BOCAUX</t>
  </si>
  <si>
    <t>007627</t>
  </si>
  <si>
    <t>007334</t>
  </si>
  <si>
    <t>BOISSONS</t>
  </si>
  <si>
    <t>007583</t>
  </si>
  <si>
    <t>COCKTAIL</t>
  </si>
  <si>
    <t>004183</t>
  </si>
  <si>
    <t>CONDIMENTS</t>
  </si>
  <si>
    <t>Sauce au curry &amp; cajou, 130g</t>
  </si>
  <si>
    <t>004309</t>
  </si>
  <si>
    <t>004228</t>
  </si>
  <si>
    <t>004240</t>
  </si>
  <si>
    <t>QUINOA ET GRAINES</t>
  </si>
  <si>
    <t>RIZ</t>
  </si>
  <si>
    <t>Riz du Laos, sélection, 500g</t>
  </si>
  <si>
    <t>008229</t>
  </si>
  <si>
    <t>008244</t>
  </si>
  <si>
    <t>002329</t>
  </si>
  <si>
    <t>004055</t>
  </si>
  <si>
    <t>008139</t>
  </si>
  <si>
    <t>Artisans du Monde Saint-Nazaire</t>
  </si>
  <si>
    <r>
      <t xml:space="preserve">32,avenue de la République  </t>
    </r>
    <r>
      <rPr>
        <sz val="8"/>
        <color indexed="23"/>
        <rFont val="DIN-Regular"/>
        <family val="3"/>
      </rPr>
      <t xml:space="preserve">| </t>
    </r>
    <r>
      <rPr>
        <sz val="10"/>
        <rFont val="Arial"/>
        <family val="2"/>
      </rPr>
      <t>44600 SAINT-NAZAIRE</t>
    </r>
  </si>
  <si>
    <t>Tél : 02 40 66 95 34</t>
  </si>
  <si>
    <t>saint-nazaire@artisansdumonde.org</t>
  </si>
  <si>
    <t xml:space="preserve">SOUS RESERVE DE DISPONIBILITE </t>
  </si>
  <si>
    <t>sont en rupture)</t>
  </si>
  <si>
    <t xml:space="preserve">(les produits marqués en rouge </t>
  </si>
  <si>
    <t>Prix public TTC</t>
  </si>
  <si>
    <t>Référence</t>
  </si>
  <si>
    <t>Paiement à la livraison</t>
  </si>
  <si>
    <t>000303</t>
  </si>
  <si>
    <t>000304</t>
  </si>
  <si>
    <t>000434</t>
  </si>
  <si>
    <t>000420</t>
  </si>
  <si>
    <t>000421</t>
  </si>
  <si>
    <t>000428</t>
  </si>
  <si>
    <t>000429</t>
  </si>
  <si>
    <t>000906</t>
  </si>
  <si>
    <t>001145</t>
  </si>
  <si>
    <t>001210</t>
  </si>
  <si>
    <t>001221</t>
  </si>
  <si>
    <t>001222</t>
  </si>
  <si>
    <t>001401</t>
  </si>
  <si>
    <t>001404</t>
  </si>
  <si>
    <t>001407</t>
  </si>
  <si>
    <t>001558</t>
  </si>
  <si>
    <t>001559</t>
  </si>
  <si>
    <t>001593</t>
  </si>
  <si>
    <t>001594</t>
  </si>
  <si>
    <t>001535</t>
  </si>
  <si>
    <t>001536</t>
  </si>
  <si>
    <t>001570</t>
  </si>
  <si>
    <t>001571</t>
  </si>
  <si>
    <t>002215</t>
  </si>
  <si>
    <t>002211</t>
  </si>
  <si>
    <t>002212</t>
  </si>
  <si>
    <t>002213</t>
  </si>
  <si>
    <t>002214</t>
  </si>
  <si>
    <t>Café Mexique moulu, 250 g</t>
  </si>
  <si>
    <t xml:space="preserve">Café Doux moulu, 250g    </t>
  </si>
  <si>
    <t>002230</t>
  </si>
  <si>
    <t>002233</t>
  </si>
  <si>
    <t>002234</t>
  </si>
  <si>
    <t>002262</t>
  </si>
  <si>
    <t>002269</t>
  </si>
  <si>
    <t>002281</t>
  </si>
  <si>
    <t>002283</t>
  </si>
  <si>
    <t>002288</t>
  </si>
  <si>
    <t>002290</t>
  </si>
  <si>
    <t>002231</t>
  </si>
  <si>
    <t>002312</t>
  </si>
  <si>
    <t>002324</t>
  </si>
  <si>
    <t>002325</t>
  </si>
  <si>
    <t>002328</t>
  </si>
  <si>
    <t>002330</t>
  </si>
  <si>
    <t>002336</t>
  </si>
  <si>
    <t>002343</t>
  </si>
  <si>
    <t>002403</t>
  </si>
  <si>
    <t>020003</t>
  </si>
  <si>
    <t>005109</t>
  </si>
  <si>
    <t>012021</t>
  </si>
  <si>
    <t>012023</t>
  </si>
  <si>
    <t>012069</t>
  </si>
  <si>
    <t>012044</t>
  </si>
  <si>
    <t>012045</t>
  </si>
  <si>
    <t>012046</t>
  </si>
  <si>
    <t>012047</t>
  </si>
  <si>
    <t>006105</t>
  </si>
  <si>
    <t>006107</t>
  </si>
  <si>
    <t>006108</t>
  </si>
  <si>
    <t>006128</t>
  </si>
  <si>
    <t>004001</t>
  </si>
  <si>
    <t>007313</t>
  </si>
  <si>
    <t>007331</t>
  </si>
  <si>
    <t>007332</t>
  </si>
  <si>
    <t>007333</t>
  </si>
  <si>
    <t>007335</t>
  </si>
  <si>
    <t>007569</t>
  </si>
  <si>
    <t>007709</t>
  </si>
  <si>
    <t>007710</t>
  </si>
  <si>
    <t>007711</t>
  </si>
  <si>
    <t>007546</t>
  </si>
  <si>
    <t>007547</t>
  </si>
  <si>
    <t>007548</t>
  </si>
  <si>
    <t>007549</t>
  </si>
  <si>
    <t>007752</t>
  </si>
  <si>
    <t>004104</t>
  </si>
  <si>
    <t>004105</t>
  </si>
  <si>
    <t>004108</t>
  </si>
  <si>
    <t>004122</t>
  </si>
  <si>
    <t>004143</t>
  </si>
  <si>
    <t>004146</t>
  </si>
  <si>
    <t>004147</t>
  </si>
  <si>
    <t>004149</t>
  </si>
  <si>
    <t>004153</t>
  </si>
  <si>
    <t>004156</t>
  </si>
  <si>
    <t>004158</t>
  </si>
  <si>
    <t>004162</t>
  </si>
  <si>
    <t>004163</t>
  </si>
  <si>
    <t>004165</t>
  </si>
  <si>
    <t>004000</t>
  </si>
  <si>
    <t>004222</t>
  </si>
  <si>
    <t>004223</t>
  </si>
  <si>
    <t>004224</t>
  </si>
  <si>
    <t>004308</t>
  </si>
  <si>
    <t>007340</t>
  </si>
  <si>
    <t>007581</t>
  </si>
  <si>
    <t>008103</t>
  </si>
  <si>
    <t>008127</t>
  </si>
  <si>
    <t>008140</t>
  </si>
  <si>
    <t>008204</t>
  </si>
  <si>
    <t>008221</t>
  </si>
  <si>
    <t>008222</t>
  </si>
  <si>
    <t>008248</t>
  </si>
  <si>
    <t>008105</t>
  </si>
  <si>
    <t>008106</t>
  </si>
  <si>
    <t>008107</t>
  </si>
  <si>
    <t>008121</t>
  </si>
  <si>
    <t>008251</t>
  </si>
  <si>
    <t>CAFÉS</t>
  </si>
  <si>
    <t>THÉS</t>
  </si>
  <si>
    <t>ÉPICES</t>
  </si>
  <si>
    <t>CÉRÉALES ET LÉGUMINEUSES</t>
  </si>
  <si>
    <t>Les produits marqués sur fond vert sont des produits solidaires de producteurs locaux</t>
  </si>
  <si>
    <r>
      <t xml:space="preserve">Date de récupération avant </t>
    </r>
    <r>
      <rPr>
        <sz val="12"/>
        <color indexed="8"/>
        <rFont val="Calibri"/>
        <family val="2"/>
      </rPr>
      <t xml:space="preserve">17h30
</t>
    </r>
    <r>
      <rPr>
        <sz val="11"/>
        <color indexed="8"/>
        <rFont val="Calibri"/>
        <family val="2"/>
      </rPr>
      <t>(merci de laisser un délai de 48 heures à réception du courriel)</t>
    </r>
  </si>
  <si>
    <t>TISANES</t>
  </si>
  <si>
    <t>Tisanes Feuilles, Fruits et Cie de Mathilde</t>
  </si>
  <si>
    <t>RMMI250</t>
  </si>
  <si>
    <t>Miel Rucher des Marais, 250g</t>
  </si>
  <si>
    <t>RMMI500</t>
  </si>
  <si>
    <t>Miel Rucher des Marais, 500g</t>
  </si>
  <si>
    <t>LZ104</t>
  </si>
  <si>
    <t>Kimchi fort, 110g</t>
  </si>
  <si>
    <t>LZ704</t>
  </si>
  <si>
    <t>COSMÉTIQUES</t>
  </si>
  <si>
    <t>013077</t>
  </si>
  <si>
    <t>Savon d'Alep olive, 140g</t>
  </si>
  <si>
    <t>013078</t>
  </si>
  <si>
    <t>013107</t>
  </si>
  <si>
    <t>Huile d'argan pure bio, 30ml</t>
  </si>
  <si>
    <t>013220</t>
  </si>
  <si>
    <t>Gel douche bio argan &amp; figue, 200ml</t>
  </si>
  <si>
    <t>013222</t>
  </si>
  <si>
    <t>Crème corps argan &amp; figue, 200ml</t>
  </si>
  <si>
    <t>013245</t>
  </si>
  <si>
    <t>Masque cheveux bio karité &amp; amande 150ml</t>
  </si>
  <si>
    <t>013246</t>
  </si>
  <si>
    <t>Crème mains bio karité amande, 75ml</t>
  </si>
  <si>
    <t>013247</t>
  </si>
  <si>
    <t>Crème visage bio argan, 50ml</t>
  </si>
  <si>
    <t>Montant à régler
à la livraison</t>
  </si>
  <si>
    <t>Savon d'Alep olive laurier, 140g</t>
  </si>
  <si>
    <t>Noix de coco rapée fine 100g</t>
  </si>
  <si>
    <t>004109</t>
  </si>
  <si>
    <t>007731</t>
  </si>
  <si>
    <t>012009</t>
  </si>
  <si>
    <t>000460</t>
  </si>
  <si>
    <t>000450</t>
  </si>
  <si>
    <t>Café Mexique décaféiné, 250 g</t>
  </si>
  <si>
    <t>011008</t>
  </si>
  <si>
    <t>LZ303</t>
  </si>
  <si>
    <t>008162</t>
  </si>
  <si>
    <t>000449</t>
  </si>
  <si>
    <t>020004</t>
  </si>
  <si>
    <t>020005</t>
  </si>
  <si>
    <t>003519</t>
  </si>
  <si>
    <t>007550</t>
  </si>
  <si>
    <t>007551</t>
  </si>
  <si>
    <t>007552</t>
  </si>
  <si>
    <t>007553</t>
  </si>
  <si>
    <t>007736</t>
  </si>
  <si>
    <t>007738</t>
  </si>
  <si>
    <t>007739</t>
  </si>
  <si>
    <t>007741</t>
  </si>
  <si>
    <t>007750</t>
  </si>
  <si>
    <t>013258</t>
  </si>
  <si>
    <t>013259</t>
  </si>
  <si>
    <t>013260</t>
  </si>
  <si>
    <t>013261</t>
  </si>
  <si>
    <t>013263</t>
  </si>
  <si>
    <t>013264</t>
  </si>
  <si>
    <t>013265</t>
  </si>
  <si>
    <t>013266</t>
  </si>
  <si>
    <t>013267</t>
  </si>
  <si>
    <t>Crème contour yeux lèvres rose de Damas 30ml</t>
  </si>
  <si>
    <t>013268</t>
  </si>
  <si>
    <t>013269</t>
  </si>
  <si>
    <t>013270</t>
  </si>
  <si>
    <t>013271</t>
  </si>
  <si>
    <t>013272</t>
  </si>
  <si>
    <t>013273</t>
  </si>
  <si>
    <t>013274</t>
  </si>
  <si>
    <t>013275</t>
  </si>
  <si>
    <t>013276</t>
  </si>
  <si>
    <t>013277</t>
  </si>
  <si>
    <t>013278</t>
  </si>
  <si>
    <t>013279</t>
  </si>
  <si>
    <t>013280</t>
  </si>
  <si>
    <t>013281</t>
  </si>
  <si>
    <t>013282</t>
  </si>
  <si>
    <t>013284</t>
  </si>
  <si>
    <t>013285</t>
  </si>
  <si>
    <t>013286</t>
  </si>
  <si>
    <t>013287</t>
  </si>
  <si>
    <t>013288</t>
  </si>
  <si>
    <t>012068</t>
  </si>
  <si>
    <t>000325</t>
  </si>
  <si>
    <t>000453</t>
  </si>
  <si>
    <t>Thé vert Shan Laos, vrac, 80g</t>
  </si>
  <si>
    <t>Thé Oolong Laos, vrac, 80g</t>
  </si>
  <si>
    <t>006132</t>
  </si>
  <si>
    <t>002408</t>
  </si>
  <si>
    <t>000404</t>
  </si>
  <si>
    <t>000452</t>
  </si>
  <si>
    <t>002239</t>
  </si>
  <si>
    <t>007554</t>
  </si>
  <si>
    <t>007558</t>
  </si>
  <si>
    <t>007564</t>
  </si>
  <si>
    <t>007566</t>
  </si>
  <si>
    <t>008158</t>
  </si>
  <si>
    <t>013249</t>
  </si>
  <si>
    <t>Shampoing bio karité amandes 250ml</t>
  </si>
  <si>
    <t>013289</t>
  </si>
  <si>
    <t>LZ106</t>
  </si>
  <si>
    <t>LZ401</t>
  </si>
  <si>
    <t>LZ801</t>
  </si>
  <si>
    <t>Écrire vos remarques et commentaires ici</t>
  </si>
  <si>
    <t>004174</t>
  </si>
  <si>
    <t>000301</t>
  </si>
  <si>
    <t>Café Pérou moulu, 250 g</t>
  </si>
  <si>
    <t>Café Ethiopie moulu,  250 g</t>
  </si>
  <si>
    <t>Café Pérou moulu, 1 Kg</t>
  </si>
  <si>
    <t>Café Congo moulu, 250 g</t>
  </si>
  <si>
    <t>Café Equilibré moulu, 500g</t>
  </si>
  <si>
    <t>Café Pérou dosettes, 250g  (36x7g)</t>
  </si>
  <si>
    <t>Café Ethiopie Bench Maji, moulu, 500g</t>
  </si>
  <si>
    <t>Café Ethiopie Bench Maji, grains 1Kg</t>
  </si>
  <si>
    <t>Café Guatemala, moulu, 250g</t>
  </si>
  <si>
    <t>Café Guatemala, grains, 1Kg</t>
  </si>
  <si>
    <t>Capsules café Lungo Pérou Ethiopie, 100g (20 X5g)</t>
  </si>
  <si>
    <t>000464</t>
  </si>
  <si>
    <t>Café Gran Aroma moulu  robusta+arabica, 250g</t>
  </si>
  <si>
    <t>000465</t>
  </si>
  <si>
    <t>Café déca Mexique, grains, 250g</t>
  </si>
  <si>
    <t>000468</t>
  </si>
  <si>
    <t>Café soluble Honduras/Mexique/Pérou, 100 g</t>
  </si>
  <si>
    <t>Thé noir infusettes, 36g (1,8gx20)</t>
  </si>
  <si>
    <t>Thé vert menthe infus, 36g (1,8gx20)</t>
  </si>
  <si>
    <t>Thé noir citron infus, 36g (1,8gx20)</t>
  </si>
  <si>
    <t>Thé noir orange-mangue infus, 36g (1,8gx20)</t>
  </si>
  <si>
    <t>Thé noir Darjeeling infusettes, 50g (2gx25)</t>
  </si>
  <si>
    <t>Thé noir d'Assam, vrac, 100g</t>
  </si>
  <si>
    <t>Thé noir Darjeeling, vrac, 100g</t>
  </si>
  <si>
    <t>001409</t>
  </si>
  <si>
    <t>Thé vert Darjeeling, vrac, 100g</t>
  </si>
  <si>
    <t xml:space="preserve">Thé vert de Noël, vrac, 100g </t>
  </si>
  <si>
    <t>Thé noir de Noël, vrac, 100g</t>
  </si>
  <si>
    <t>Thé Oolong Laos, infusettes 36g (2gx18)</t>
  </si>
  <si>
    <t>Thé vert Shan Laos, infusettes, 36g (2gx18)</t>
  </si>
  <si>
    <t>Infusions plantes  citronelle &amp; curcuma, vrac, 80g</t>
  </si>
  <si>
    <t>Thé vert Vitalité, framboise grenade, vrac, 80g</t>
  </si>
  <si>
    <t>Thé blanc Zen, Tulsi &amp; cacao, vrac, 50g</t>
  </si>
  <si>
    <t>Thé vert Earl Grey, vrac, 90g</t>
  </si>
  <si>
    <t>Thé vert coco citron, vrac, 70g</t>
  </si>
  <si>
    <t>Thé noir Chaï, vrac, 90g</t>
  </si>
  <si>
    <t>Rooïbos Afrique Superfruit, vrac, 80g</t>
  </si>
  <si>
    <t xml:space="preserve">Thé vert Sencha, vrac, 90g </t>
  </si>
  <si>
    <t xml:space="preserve">Thé vert jasmin Chine, vrac, 90g </t>
  </si>
  <si>
    <t xml:space="preserve">Rooibos thé rouge, infusettes, 30g (1,5gx20) </t>
  </si>
  <si>
    <t xml:space="preserve">Carcadé bio Kenya, 40g </t>
  </si>
  <si>
    <t>Choc noir sucre de coco Framboise, Myrtille, 100g</t>
  </si>
  <si>
    <t>Choc noir sucre de coco 80% Panama, 100g</t>
  </si>
  <si>
    <t>Choc. noir 70% Fair Afric, Ghana, 80g</t>
  </si>
  <si>
    <t>Choc. noir 80% Fair Afric, Ghana, 80g</t>
  </si>
  <si>
    <t>Choc. noir pépites Fair Afric, Ghana, 80g</t>
  </si>
  <si>
    <t>Choc. noir Fleur sel Fair Afric, Ghana, 80g</t>
  </si>
  <si>
    <t>Chocolat noir dessert 58%, 200g</t>
  </si>
  <si>
    <t>Chocolat lait noisettes, 100g</t>
  </si>
  <si>
    <t>Chocolat noir, 100g</t>
  </si>
  <si>
    <t>Chocolat noir amandes, 100g</t>
  </si>
  <si>
    <t>Chocolat lait, 100g</t>
  </si>
  <si>
    <t>Chocolat lait praliné, 85g</t>
  </si>
  <si>
    <t>Choc noir pépites 73%, 100g</t>
  </si>
  <si>
    <t>Choc noir Fleur Sel, 100g</t>
  </si>
  <si>
    <t>Choc noir dégustation 85%, 100g</t>
  </si>
  <si>
    <t>Chocolat lait 42%, 100g</t>
  </si>
  <si>
    <t>Choco noir éclats café 60%, 100g</t>
  </si>
  <si>
    <t>Cacao instantané, 375 g</t>
  </si>
  <si>
    <t>Carrés caramel salé, 100g</t>
  </si>
  <si>
    <t>Assortiment de chocolats fins, 200g</t>
  </si>
  <si>
    <t>Truffes pralinées, 100g</t>
  </si>
  <si>
    <t>Pâte à tartiner noisette sans huile de palme, 400g</t>
  </si>
  <si>
    <t>Praliné fleur coco, 100g</t>
  </si>
  <si>
    <t>Cacao maigre, 125g</t>
  </si>
  <si>
    <t>bonbons à la menthe, 100g</t>
  </si>
  <si>
    <t>Nocciolatini, 250g</t>
  </si>
  <si>
    <t>2 gousses de vanille, 5g</t>
  </si>
  <si>
    <t>Cardamome (Podie), 10g</t>
  </si>
  <si>
    <t>Clou de Girofle (Podie), 10g</t>
  </si>
  <si>
    <t>Poivre noir, 50g, moulin</t>
  </si>
  <si>
    <t>Poivre blanc, 50g, moulin</t>
  </si>
  <si>
    <t>Mélange d'épices pour riz jaune, 20g</t>
  </si>
  <si>
    <t>Assortiment de Curry,  65g</t>
  </si>
  <si>
    <t>Noix de muscade,  les 3, 10g</t>
  </si>
  <si>
    <t>Cannelle en bâtons, 10g</t>
  </si>
  <si>
    <t>Curry fort, 30g</t>
  </si>
  <si>
    <t>Assortiment 6 épices, 75 g</t>
  </si>
  <si>
    <t>Epices Zaatar, 100g</t>
  </si>
  <si>
    <t>Curcuma, 30g</t>
  </si>
  <si>
    <t>Cannelle moulue, 30g</t>
  </si>
  <si>
    <t>Recharge poivre noir, 50g</t>
  </si>
  <si>
    <t>Recharge poivre blanc, 50g</t>
  </si>
  <si>
    <t xml:space="preserve">Garam Masala, 30g </t>
  </si>
  <si>
    <t>Gingembre, 30g</t>
  </si>
  <si>
    <t>Huile de coco vierge, 200ml</t>
  </si>
  <si>
    <t>Tahin (pate de sesame), 350g</t>
  </si>
  <si>
    <t>Pesto basilic DOP &amp; cajou, 130g</t>
  </si>
  <si>
    <t xml:space="preserve">Caviar d'aubergine, 300g </t>
  </si>
  <si>
    <t xml:space="preserve">Houmous huile d'olive, 300g </t>
  </si>
  <si>
    <t>Huile d'olive extra vierge, Palestine, 50cl</t>
  </si>
  <si>
    <t>Huile d'olive vierge, Liban, 50cl</t>
  </si>
  <si>
    <t>Sirop d'agave, 360 g</t>
  </si>
  <si>
    <t>Sucre de canne en poudre, 500g TétraPack</t>
  </si>
  <si>
    <t>Sucre de canne en morceaux, 500g</t>
  </si>
  <si>
    <t>Sucre Mascobado, 1Kg</t>
  </si>
  <si>
    <t>Sucre Mascobado, 500g</t>
  </si>
  <si>
    <t xml:space="preserve">Sucre Dulcita, 500g </t>
  </si>
  <si>
    <t xml:space="preserve">Sucre de fleurs de coco brun, 500g </t>
  </si>
  <si>
    <t>Sucre Dulcita morceaux, 500g</t>
  </si>
  <si>
    <t xml:space="preserve">Sucre de fleurs de coco blond, 500g </t>
  </si>
  <si>
    <t>Mangues séchées Brooks, 100g</t>
  </si>
  <si>
    <t>Bananes séchées criollo, 100g</t>
  </si>
  <si>
    <t>Ananas séchés gold, 100g</t>
  </si>
  <si>
    <t>Dattes séchées Medjoul, 200 g</t>
  </si>
  <si>
    <t>Physalis séchées, 100g</t>
  </si>
  <si>
    <t xml:space="preserve">Fèves de cacao, 140g </t>
  </si>
  <si>
    <t>Fruits du dragon séchés, 100g</t>
  </si>
  <si>
    <t>Bio</t>
  </si>
  <si>
    <t xml:space="preserve">Cacahuètes grillées, 200g </t>
  </si>
  <si>
    <t>Raisins secs, 200g</t>
  </si>
  <si>
    <t>Jus ananas cayenne, Madagascar, 75cl</t>
  </si>
  <si>
    <t>Jus ananas gingembre, Madagascar, 75cl</t>
  </si>
  <si>
    <t>Jus mangues ananas, Madagascar, 75cl</t>
  </si>
  <si>
    <t>Jus litchi ananas, Madagascar, 75cl</t>
  </si>
  <si>
    <t>Jus ananas cayenne, 25cl</t>
  </si>
  <si>
    <t>Jus ananas gingembre, 25cl</t>
  </si>
  <si>
    <t>Smoothie mangue ananas, 25cl</t>
  </si>
  <si>
    <t>Smoothie ananas banane passion, 25cl</t>
  </si>
  <si>
    <t>Jus d'orange Brésil, 1l</t>
  </si>
  <si>
    <t>Boisson banane ananas canne, 75cl</t>
  </si>
  <si>
    <t>Boisson gingembre citron canne, 75cl</t>
  </si>
  <si>
    <t>Boisson litchi ananas canne, 75cl</t>
  </si>
  <si>
    <t>Jus d'orange tétrapack, 1l</t>
  </si>
  <si>
    <t>Jus d'orange mangue, 1l</t>
  </si>
  <si>
    <r>
      <t>Spécialité de mangue, 250g</t>
    </r>
    <r>
      <rPr>
        <b/>
        <sz val="10"/>
        <rFont val="Calibri"/>
        <family val="2"/>
      </rPr>
      <t xml:space="preserve"> </t>
    </r>
  </si>
  <si>
    <t>Cola, 33cl</t>
  </si>
  <si>
    <t>Limonade, 33cl</t>
  </si>
  <si>
    <t>Ice tea, 33cl</t>
  </si>
  <si>
    <t>Guaranito boisson au guarana, 75cl</t>
  </si>
  <si>
    <t>Bière blanche ADM 5,1%, 33cl</t>
  </si>
  <si>
    <t>Bière ambrée ADM 5,5%, 33cl</t>
  </si>
  <si>
    <t>Bière blonde ADM 4,8%, 33cl</t>
  </si>
  <si>
    <t>Bière IPA ADM 5,3%, 33cl</t>
  </si>
  <si>
    <t>Rhum blanc, Paraguay, 70cl</t>
  </si>
  <si>
    <t>Rhum Dorado Paraguay, 70cl</t>
  </si>
  <si>
    <t>Boulgour brun épais, 500g</t>
  </si>
  <si>
    <t>Quinoa, 500 g</t>
  </si>
  <si>
    <t>Lentilles corail, 500g</t>
  </si>
  <si>
    <t>Pois chiches, 500g</t>
  </si>
  <si>
    <t>Spaghetti à la quinoa, 500 g</t>
  </si>
  <si>
    <t>Fusilli à la quinoa, 500 g</t>
  </si>
  <si>
    <t>Couscous Maftoul complet, 500 g</t>
  </si>
  <si>
    <t>Quinoa rouge, 500 g</t>
  </si>
  <si>
    <t>Amarante, 500g</t>
  </si>
  <si>
    <t>Chia noir, 250g</t>
  </si>
  <si>
    <t xml:space="preserve">Sésame blond complet, 250g </t>
  </si>
  <si>
    <t>Riz bio Hom Mali blanc, 500g</t>
  </si>
  <si>
    <t>Riz bio Hom Mali complet, 500g</t>
  </si>
  <si>
    <t>Riz petit poussin complet, 500g</t>
  </si>
  <si>
    <t>Riz bio Basmati Taraori blanc, 500g</t>
  </si>
  <si>
    <t>Riz bio Hom Mali blanc, 5Kg</t>
  </si>
  <si>
    <t>Speculoos au miel Maya, 175g</t>
  </si>
  <si>
    <t>012025</t>
  </si>
  <si>
    <t>Panettone, 100g</t>
  </si>
  <si>
    <t>012027</t>
  </si>
  <si>
    <t>012029</t>
  </si>
  <si>
    <t>Barre choco crispy, 33g</t>
  </si>
  <si>
    <t>Barre de sésame, 20g</t>
  </si>
  <si>
    <t>Barre de nougat, 30 g</t>
  </si>
  <si>
    <t>Sablés noix de coco, 125g</t>
  </si>
  <si>
    <t>Mini Doblito, 85g</t>
  </si>
  <si>
    <t>Sablés épeautre cacao, 125g</t>
  </si>
  <si>
    <t>012064</t>
  </si>
  <si>
    <t>Pain d'épices nature, 190g</t>
  </si>
  <si>
    <t>012065</t>
  </si>
  <si>
    <t>Pain d'épices orange, 190g</t>
  </si>
  <si>
    <t>Turron amande cannelle, 200g</t>
  </si>
  <si>
    <t>Turron amande miel, 200g</t>
  </si>
  <si>
    <t xml:space="preserve">Choc vegan noisettes, 100g </t>
  </si>
  <si>
    <t>Choc lait 43%, Fair Afric, Ghana, 80g</t>
  </si>
  <si>
    <t>Choc noir 92%, Fair Afric, Ghana, 80g</t>
  </si>
  <si>
    <t>Choc lait fleur de sel 43%, Fair Afric, Ghana, 80g</t>
  </si>
  <si>
    <t>Gel douche hibiscus, peau sensible, 200ml</t>
  </si>
  <si>
    <t xml:space="preserve">Crème mains hibiscus, peau sensible, 50ml </t>
  </si>
  <si>
    <t xml:space="preserve">Crème corps hibiscus, peau sensible, 150ml </t>
  </si>
  <si>
    <t xml:space="preserve">Lait visage hibiscus, peau sensible, 200ml </t>
  </si>
  <si>
    <t>Crème visage rose de Damas thé blanc, 50ml</t>
  </si>
  <si>
    <t xml:space="preserve">Déodorant hibiscus, peau sensible, 50ml </t>
  </si>
  <si>
    <t>Masque visage 3 en 1 rose de Damas thé blanc, 5ml</t>
  </si>
  <si>
    <t>Sérum Détox anti âge rose de Damas, 30ml</t>
  </si>
  <si>
    <t>Gel démaquillant rose de Damas, 150ml</t>
  </si>
  <si>
    <t>Shampoing solide Ghassoul thé vert, 50g</t>
  </si>
  <si>
    <t>Après shampoing solide avocat thé vert, 50g</t>
  </si>
  <si>
    <t>Nettoyant visage solide karité &amp; hisbiscus, 35g</t>
  </si>
  <si>
    <t>Crème homme visage et corps hydratante, 100ml</t>
  </si>
  <si>
    <t>Cire à barbe nourrissante thé noir bergamote, 50ml</t>
  </si>
  <si>
    <t>Gel douche homme thé noir bergamote, 200ml</t>
  </si>
  <si>
    <t>Gel après rasage thé noir bergamote, 100ml</t>
  </si>
  <si>
    <t>Déodorant spray thé noir bergamote, 100ml</t>
  </si>
  <si>
    <t>Crème visage mangue papaye, 30ml</t>
  </si>
  <si>
    <t>Masque visage multi-vitaminé, 20ml</t>
  </si>
  <si>
    <t xml:space="preserve">Beurre de karité Yokoumi, 15ml </t>
  </si>
  <si>
    <t xml:space="preserve">Beurre de karité Yokoumi, 100ml </t>
  </si>
  <si>
    <t xml:space="preserve">Beurre de karité Yokoumi, 200ml </t>
  </si>
  <si>
    <t xml:space="preserve">Eau de rose Yokoumi, 100ml </t>
  </si>
  <si>
    <t>Shampoing solide rééquilibrant argan jojoba, 55g</t>
  </si>
  <si>
    <t>Après shampoing solide nourris argan jojoba, 50g</t>
  </si>
  <si>
    <t>Beurre à lèvres nourrissant karité cacao, 10g</t>
  </si>
  <si>
    <t>Beurre à lèvres protecteur argan grenade, 10g</t>
  </si>
  <si>
    <t>Baume nourrissant concentré, 40g</t>
  </si>
  <si>
    <t>Déodorant solide mixte doux, peau sensible, 55g</t>
  </si>
  <si>
    <t>013294</t>
  </si>
  <si>
    <t>Crème corps hydratante Rose Detox, 150ml</t>
  </si>
  <si>
    <t>SPECIAL NOËL</t>
  </si>
  <si>
    <t>Café Mexique grains, 250 g</t>
  </si>
  <si>
    <t>Café Yemaya moulu, 250 g</t>
  </si>
  <si>
    <t>Café Petit déj new robusta, moulu, 500g</t>
  </si>
  <si>
    <t>Choc noir dessert 80%, Republ Dominicaine, 180g</t>
  </si>
  <si>
    <t>Choc. vegan lait de coco, 100g</t>
  </si>
  <si>
    <t xml:space="preserve">Cacahuètes caramélisées, 200g </t>
  </si>
  <si>
    <t>Sablés citron-mascobado, 125g</t>
  </si>
  <si>
    <t>Pâte à tartiner chocolat noir, 400g</t>
  </si>
  <si>
    <t>Vinaigre à la mangue, 200ml</t>
  </si>
  <si>
    <t>Lait Coco, 400ml</t>
  </si>
  <si>
    <t>Chutney oignons-agrumes, 190g</t>
  </si>
  <si>
    <t>Céleri carotte au Fenugrec, 190g</t>
  </si>
  <si>
    <t>Emincé chou carotte curcuma, 190g</t>
  </si>
  <si>
    <t>Kabis de navets au thym, 190g</t>
  </si>
  <si>
    <t>Confit ail et miel, 110g</t>
  </si>
  <si>
    <t>020006</t>
  </si>
  <si>
    <t>Grand Panettone, 750g</t>
  </si>
  <si>
    <t>000437</t>
  </si>
  <si>
    <t>Café vert infusion, 200g</t>
  </si>
  <si>
    <t>007204</t>
  </si>
  <si>
    <t>007565</t>
  </si>
  <si>
    <t>Boisson hibiscus citron canne, 75cl</t>
  </si>
  <si>
    <t>LZ102</t>
  </si>
  <si>
    <t>Kimchi butternut cannelle, 190g</t>
  </si>
  <si>
    <t>LZ304</t>
  </si>
  <si>
    <t>Algochou, 190g</t>
  </si>
  <si>
    <t>LZ702</t>
  </si>
  <si>
    <t xml:space="preserve">Caviar d'aubergine, 110g </t>
  </si>
  <si>
    <t>TARIF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</si>
</sst>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€&quot;;\-#,##0.00\ &quot;€&quot;"/>
    <numFmt numFmtId="164" formatCode="\ #,##0.00&quot; € &quot;;\-#,##0.00&quot; € &quot;;&quot; -&quot;#&quot; € &quot;;@\ "/>
    <numFmt numFmtId="165" formatCode="0.0%"/>
    <numFmt numFmtId="166" formatCode="\ #,##0.00&quot;    &quot;;\-#,##0.00&quot;    &quot;;&quot; -&quot;#&quot;    &quot;;@\ "/>
    <numFmt numFmtId="167" formatCode="#,##0.00&quot; €&quot;"/>
    <numFmt numFmtId="168" formatCode="#,##0.00\ &quot;€&quot;"/>
    <numFmt numFmtId="169" formatCode="0#&quot; &quot;##&quot; &quot;##&quot; &quot;##&quot; &quot;##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0"/>
      <name val="DIN-Regular"/>
      <family val="3"/>
    </font>
    <font>
      <b/>
      <sz val="10"/>
      <name val="Arial"/>
      <family val="2"/>
    </font>
    <font>
      <b/>
      <sz val="15"/>
      <name val="DIN-Regular"/>
      <family val="3"/>
    </font>
    <font>
      <b/>
      <shadow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hadow/>
      <sz val="11"/>
      <name val="Calibri"/>
      <family val="2"/>
    </font>
    <font>
      <shadow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color indexed="16"/>
      <name val="DIN-Bold"/>
      <family val="3"/>
    </font>
    <font>
      <b/>
      <sz val="8"/>
      <name val="DIN-Regular"/>
      <family val="3"/>
    </font>
    <font>
      <sz val="8"/>
      <color indexed="23"/>
      <name val="DIN-Regular"/>
      <family val="3"/>
    </font>
    <font>
      <b/>
      <sz val="10"/>
      <name val="DIN-Bold"/>
      <family val="3"/>
    </font>
    <font>
      <b/>
      <sz val="10.5"/>
      <name val="DIN-Regular"/>
      <family val="3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  <font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b/>
      <sz val="10"/>
      <color theme="0" tint="-0.499984740745262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theme="3" tint="0.59999389629810485"/>
        <bgColor indexed="4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9">
    <xf numFmtId="0" fontId="0" fillId="0" borderId="0"/>
    <xf numFmtId="0" fontId="1" fillId="0" borderId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19" fillId="0" borderId="0" applyNumberFormat="0" applyFill="0" applyBorder="0" applyAlignment="0" applyProtection="0"/>
  </cellStyleXfs>
  <cellXfs count="157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9" fontId="7" fillId="3" borderId="9" xfId="1" applyNumberFormat="1" applyFont="1" applyFill="1" applyBorder="1" applyAlignment="1">
      <alignment horizontal="center" vertical="center" wrapText="1"/>
    </xf>
    <xf numFmtId="165" fontId="7" fillId="3" borderId="10" xfId="7" applyNumberFormat="1" applyFont="1" applyFill="1" applyBorder="1" applyAlignment="1" applyProtection="1">
      <alignment vertical="center" wrapText="1" readingOrder="1"/>
    </xf>
    <xf numFmtId="0" fontId="8" fillId="3" borderId="10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wrapText="1" readingOrder="1"/>
    </xf>
    <xf numFmtId="165" fontId="9" fillId="0" borderId="13" xfId="7" applyNumberFormat="1" applyFont="1" applyFill="1" applyBorder="1" applyAlignment="1" applyProtection="1">
      <alignment vertical="center" readingOrder="1"/>
    </xf>
    <xf numFmtId="0" fontId="9" fillId="0" borderId="13" xfId="1" applyFont="1" applyBorder="1" applyAlignment="1">
      <alignment vertical="center"/>
    </xf>
    <xf numFmtId="0" fontId="9" fillId="0" borderId="13" xfId="1" applyFont="1" applyBorder="1" applyAlignment="1">
      <alignment horizontal="center" vertical="center" readingOrder="1"/>
    </xf>
    <xf numFmtId="165" fontId="9" fillId="0" borderId="15" xfId="7" applyNumberFormat="1" applyFont="1" applyFill="1" applyBorder="1" applyAlignment="1" applyProtection="1">
      <alignment vertical="center" readingOrder="1"/>
    </xf>
    <xf numFmtId="0" fontId="9" fillId="0" borderId="15" xfId="1" applyFont="1" applyBorder="1" applyAlignment="1">
      <alignment horizontal="center" vertical="center" readingOrder="1"/>
    </xf>
    <xf numFmtId="165" fontId="9" fillId="2" borderId="15" xfId="7" applyNumberFormat="1" applyFont="1" applyFill="1" applyBorder="1" applyAlignment="1" applyProtection="1">
      <alignment vertical="center" readingOrder="1"/>
    </xf>
    <xf numFmtId="0" fontId="9" fillId="2" borderId="15" xfId="1" applyFont="1" applyFill="1" applyBorder="1" applyAlignment="1">
      <alignment horizontal="center" vertical="center" readingOrder="1"/>
    </xf>
    <xf numFmtId="164" fontId="10" fillId="3" borderId="10" xfId="3" applyFont="1" applyFill="1" applyBorder="1" applyAlignment="1" applyProtection="1">
      <alignment horizontal="center" wrapText="1" readingOrder="1"/>
    </xf>
    <xf numFmtId="165" fontId="9" fillId="0" borderId="18" xfId="7" applyNumberFormat="1" applyFont="1" applyFill="1" applyBorder="1" applyAlignment="1" applyProtection="1">
      <alignment vertical="center" readingOrder="1"/>
    </xf>
    <xf numFmtId="0" fontId="9" fillId="0" borderId="18" xfId="1" applyFont="1" applyBorder="1" applyAlignment="1">
      <alignment horizontal="center" vertical="center" readingOrder="1"/>
    </xf>
    <xf numFmtId="167" fontId="10" fillId="3" borderId="10" xfId="1" applyNumberFormat="1" applyFont="1" applyFill="1" applyBorder="1" applyAlignment="1">
      <alignment horizontal="center" wrapText="1" readingOrder="1"/>
    </xf>
    <xf numFmtId="0" fontId="9" fillId="0" borderId="15" xfId="1" applyFont="1" applyFill="1" applyBorder="1" applyAlignment="1">
      <alignment vertical="center"/>
    </xf>
    <xf numFmtId="0" fontId="9" fillId="0" borderId="15" xfId="1" applyFont="1" applyFill="1" applyBorder="1" applyAlignment="1">
      <alignment horizontal="center" vertical="center" readingOrder="1"/>
    </xf>
    <xf numFmtId="0" fontId="9" fillId="0" borderId="18" xfId="1" applyFont="1" applyFill="1" applyBorder="1" applyAlignment="1">
      <alignment horizontal="center" vertical="center" readingOrder="1"/>
    </xf>
    <xf numFmtId="1" fontId="7" fillId="3" borderId="10" xfId="1" applyNumberFormat="1" applyFont="1" applyFill="1" applyBorder="1" applyAlignment="1">
      <alignment horizontal="center" wrapText="1" readingOrder="1"/>
    </xf>
    <xf numFmtId="165" fontId="9" fillId="0" borderId="19" xfId="7" applyNumberFormat="1" applyFont="1" applyFill="1" applyBorder="1" applyAlignment="1" applyProtection="1">
      <alignment vertical="center" readingOrder="1"/>
    </xf>
    <xf numFmtId="0" fontId="9" fillId="0" borderId="19" xfId="1" applyFont="1" applyBorder="1" applyAlignment="1">
      <alignment horizontal="center" vertical="center" readingOrder="1"/>
    </xf>
    <xf numFmtId="7" fontId="9" fillId="0" borderId="14" xfId="3" applyNumberFormat="1" applyFont="1" applyFill="1" applyBorder="1" applyAlignment="1" applyProtection="1">
      <alignment horizontal="right" vertical="center"/>
    </xf>
    <xf numFmtId="49" fontId="0" fillId="0" borderId="0" xfId="0" applyNumberFormat="1"/>
    <xf numFmtId="0" fontId="9" fillId="0" borderId="13" xfId="1" applyFont="1" applyFill="1" applyBorder="1" applyAlignment="1">
      <alignment horizontal="center" vertical="center" readingOrder="1"/>
    </xf>
    <xf numFmtId="7" fontId="12" fillId="3" borderId="11" xfId="3" applyNumberFormat="1" applyFont="1" applyFill="1" applyBorder="1" applyAlignment="1" applyProtection="1">
      <alignment horizontal="right" vertical="center"/>
    </xf>
    <xf numFmtId="168" fontId="13" fillId="3" borderId="11" xfId="1" applyNumberFormat="1" applyFont="1" applyFill="1" applyBorder="1" applyAlignment="1">
      <alignment wrapText="1" readingOrder="1"/>
    </xf>
    <xf numFmtId="0" fontId="0" fillId="4" borderId="0" xfId="0" applyFill="1"/>
    <xf numFmtId="49" fontId="0" fillId="4" borderId="0" xfId="0" applyNumberFormat="1" applyFill="1"/>
    <xf numFmtId="49" fontId="9" fillId="0" borderId="2" xfId="1" applyNumberFormat="1" applyFont="1" applyFill="1" applyBorder="1" applyAlignment="1">
      <alignment horizontal="center" vertical="center"/>
    </xf>
    <xf numFmtId="49" fontId="9" fillId="0" borderId="17" xfId="1" applyNumberFormat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12" xfId="1" applyNumberFormat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164" fontId="10" fillId="3" borderId="10" xfId="3" applyFont="1" applyFill="1" applyBorder="1" applyAlignment="1" applyProtection="1">
      <alignment wrapText="1"/>
    </xf>
    <xf numFmtId="0" fontId="7" fillId="3" borderId="10" xfId="1" applyFont="1" applyFill="1" applyBorder="1" applyAlignment="1">
      <alignment wrapText="1"/>
    </xf>
    <xf numFmtId="167" fontId="10" fillId="3" borderId="10" xfId="1" applyNumberFormat="1" applyFont="1" applyFill="1" applyBorder="1" applyAlignment="1">
      <alignment wrapText="1"/>
    </xf>
    <xf numFmtId="1" fontId="7" fillId="3" borderId="10" xfId="1" applyNumberFormat="1" applyFont="1" applyFill="1" applyBorder="1" applyAlignment="1">
      <alignment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wrapText="1"/>
    </xf>
    <xf numFmtId="49" fontId="9" fillId="0" borderId="12" xfId="1" quotePrefix="1" applyNumberFormat="1" applyFont="1" applyFill="1" applyBorder="1" applyAlignment="1">
      <alignment horizontal="center" vertical="center"/>
    </xf>
    <xf numFmtId="49" fontId="9" fillId="0" borderId="2" xfId="1" quotePrefix="1" applyNumberFormat="1" applyFont="1" applyFill="1" applyBorder="1" applyAlignment="1">
      <alignment horizontal="center" vertical="center"/>
    </xf>
    <xf numFmtId="0" fontId="24" fillId="6" borderId="4" xfId="1" applyFont="1" applyFill="1" applyBorder="1" applyAlignment="1">
      <alignment horizontal="center" vertical="center" wrapText="1"/>
    </xf>
    <xf numFmtId="0" fontId="23" fillId="2" borderId="28" xfId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9" fillId="8" borderId="2" xfId="1" applyNumberFormat="1" applyFont="1" applyFill="1" applyBorder="1" applyAlignment="1">
      <alignment horizontal="center" vertical="center"/>
    </xf>
    <xf numFmtId="165" fontId="9" fillId="8" borderId="15" xfId="7" applyNumberFormat="1" applyFont="1" applyFill="1" applyBorder="1" applyAlignment="1" applyProtection="1">
      <alignment vertical="center" readingOrder="1"/>
    </xf>
    <xf numFmtId="0" fontId="9" fillId="8" borderId="15" xfId="1" applyFont="1" applyFill="1" applyBorder="1" applyAlignment="1">
      <alignment vertical="center"/>
    </xf>
    <xf numFmtId="0" fontId="9" fillId="8" borderId="15" xfId="1" applyFont="1" applyFill="1" applyBorder="1" applyAlignment="1">
      <alignment horizontal="center" vertical="center" readingOrder="1"/>
    </xf>
    <xf numFmtId="164" fontId="9" fillId="8" borderId="15" xfId="3" applyFont="1" applyFill="1" applyBorder="1" applyAlignment="1" applyProtection="1">
      <alignment horizontal="right" vertical="center"/>
    </xf>
    <xf numFmtId="7" fontId="9" fillId="8" borderId="14" xfId="3" applyNumberFormat="1" applyFont="1" applyFill="1" applyBorder="1" applyAlignment="1" applyProtection="1">
      <alignment horizontal="right" vertical="center"/>
    </xf>
    <xf numFmtId="3" fontId="9" fillId="8" borderId="15" xfId="3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9" fontId="9" fillId="8" borderId="2" xfId="1" applyNumberFormat="1" applyFont="1" applyFill="1" applyBorder="1" applyAlignment="1">
      <alignment horizontal="center" vertical="center"/>
    </xf>
    <xf numFmtId="165" fontId="9" fillId="8" borderId="15" xfId="7" applyNumberFormat="1" applyFont="1" applyFill="1" applyBorder="1" applyAlignment="1" applyProtection="1">
      <alignment vertical="center" readingOrder="1"/>
    </xf>
    <xf numFmtId="0" fontId="9" fillId="8" borderId="15" xfId="1" applyFont="1" applyFill="1" applyBorder="1" applyAlignment="1">
      <alignment horizontal="center" vertical="center" readingOrder="1"/>
    </xf>
    <xf numFmtId="164" fontId="9" fillId="8" borderId="15" xfId="3" applyFont="1" applyFill="1" applyBorder="1" applyAlignment="1" applyProtection="1">
      <alignment horizontal="right" vertical="center"/>
    </xf>
    <xf numFmtId="49" fontId="9" fillId="8" borderId="17" xfId="1" applyNumberFormat="1" applyFont="1" applyFill="1" applyBorder="1" applyAlignment="1">
      <alignment horizontal="center" vertical="center"/>
    </xf>
    <xf numFmtId="165" fontId="9" fillId="8" borderId="18" xfId="7" applyNumberFormat="1" applyFont="1" applyFill="1" applyBorder="1" applyAlignment="1" applyProtection="1">
      <alignment vertical="center" readingOrder="1"/>
    </xf>
    <xf numFmtId="0" fontId="9" fillId="8" borderId="18" xfId="1" applyFont="1" applyFill="1" applyBorder="1" applyAlignment="1">
      <alignment vertical="center"/>
    </xf>
    <xf numFmtId="0" fontId="9" fillId="8" borderId="18" xfId="1" applyFont="1" applyFill="1" applyBorder="1" applyAlignment="1">
      <alignment horizontal="center" vertical="center" readingOrder="1"/>
    </xf>
    <xf numFmtId="164" fontId="9" fillId="8" borderId="18" xfId="3" applyFont="1" applyFill="1" applyBorder="1" applyAlignment="1" applyProtection="1">
      <alignment horizontal="right" vertical="center"/>
    </xf>
    <xf numFmtId="7" fontId="9" fillId="8" borderId="14" xfId="3" applyNumberFormat="1" applyFont="1" applyFill="1" applyBorder="1" applyAlignment="1" applyProtection="1">
      <alignment horizontal="right" vertical="center"/>
    </xf>
    <xf numFmtId="3" fontId="9" fillId="8" borderId="18" xfId="3" applyNumberFormat="1" applyFont="1" applyFill="1" applyBorder="1" applyAlignment="1" applyProtection="1">
      <alignment horizontal="center" vertical="center"/>
      <protection locked="0"/>
    </xf>
    <xf numFmtId="49" fontId="9" fillId="8" borderId="2" xfId="1" applyNumberFormat="1" applyFont="1" applyFill="1" applyBorder="1" applyAlignment="1">
      <alignment horizontal="center" vertical="center"/>
    </xf>
    <xf numFmtId="165" fontId="9" fillId="8" borderId="15" xfId="7" applyNumberFormat="1" applyFont="1" applyFill="1" applyBorder="1" applyAlignment="1" applyProtection="1">
      <alignment vertical="center" readingOrder="1"/>
    </xf>
    <xf numFmtId="164" fontId="9" fillId="8" borderId="15" xfId="3" applyFont="1" applyFill="1" applyBorder="1" applyAlignment="1" applyProtection="1">
      <alignment horizontal="right" vertical="center"/>
    </xf>
    <xf numFmtId="49" fontId="9" fillId="8" borderId="17" xfId="1" applyNumberFormat="1" applyFont="1" applyFill="1" applyBorder="1" applyAlignment="1">
      <alignment horizontal="center" vertical="center"/>
    </xf>
    <xf numFmtId="165" fontId="9" fillId="8" borderId="18" xfId="7" applyNumberFormat="1" applyFont="1" applyFill="1" applyBorder="1" applyAlignment="1" applyProtection="1">
      <alignment vertical="center" readingOrder="1"/>
    </xf>
    <xf numFmtId="164" fontId="9" fillId="8" borderId="18" xfId="3" applyFont="1" applyFill="1" applyBorder="1" applyAlignment="1" applyProtection="1">
      <alignment horizontal="right" vertical="center"/>
    </xf>
    <xf numFmtId="0" fontId="22" fillId="8" borderId="15" xfId="0" applyFont="1" applyFill="1" applyBorder="1" applyAlignment="1"/>
    <xf numFmtId="0" fontId="22" fillId="8" borderId="15" xfId="0" applyFont="1" applyFill="1" applyBorder="1"/>
    <xf numFmtId="0" fontId="0" fillId="0" borderId="0" xfId="0"/>
    <xf numFmtId="0" fontId="9" fillId="8" borderId="18" xfId="1" applyFont="1" applyFill="1" applyBorder="1" applyAlignment="1">
      <alignment horizontal="center" vertical="center" readingOrder="1"/>
    </xf>
    <xf numFmtId="7" fontId="9" fillId="8" borderId="14" xfId="3" applyNumberFormat="1" applyFont="1" applyFill="1" applyBorder="1" applyAlignment="1" applyProtection="1">
      <alignment horizontal="right" vertical="center"/>
    </xf>
    <xf numFmtId="49" fontId="7" fillId="7" borderId="9" xfId="1" applyNumberFormat="1" applyFont="1" applyFill="1" applyBorder="1" applyAlignment="1">
      <alignment horizontal="center" vertical="center" wrapText="1"/>
    </xf>
    <xf numFmtId="165" fontId="7" fillId="7" borderId="10" xfId="7" applyNumberFormat="1" applyFont="1" applyFill="1" applyBorder="1" applyAlignment="1" applyProtection="1">
      <alignment vertical="center" wrapText="1" readingOrder="1"/>
    </xf>
    <xf numFmtId="0" fontId="8" fillId="7" borderId="10" xfId="1" applyFont="1" applyFill="1" applyBorder="1" applyAlignment="1">
      <alignment horizontal="center" wrapText="1"/>
    </xf>
    <xf numFmtId="0" fontId="7" fillId="7" borderId="10" xfId="1" applyFont="1" applyFill="1" applyBorder="1" applyAlignment="1">
      <alignment horizontal="center" wrapText="1" readingOrder="1"/>
    </xf>
    <xf numFmtId="165" fontId="9" fillId="0" borderId="15" xfId="7" applyNumberFormat="1" applyFont="1" applyFill="1" applyBorder="1" applyAlignment="1" applyProtection="1">
      <alignment vertical="center" readingOrder="1"/>
    </xf>
    <xf numFmtId="0" fontId="9" fillId="0" borderId="15" xfId="1" applyFont="1" applyBorder="1" applyAlignment="1">
      <alignment horizontal="center" vertical="center" readingOrder="1"/>
    </xf>
    <xf numFmtId="164" fontId="9" fillId="0" borderId="15" xfId="3" applyFont="1" applyFill="1" applyBorder="1" applyAlignment="1" applyProtection="1">
      <alignment horizontal="right" vertical="center"/>
    </xf>
    <xf numFmtId="7" fontId="9" fillId="0" borderId="14" xfId="3" applyNumberFormat="1" applyFont="1" applyFill="1" applyBorder="1" applyAlignment="1" applyProtection="1">
      <alignment horizontal="right" vertical="center"/>
    </xf>
    <xf numFmtId="7" fontId="12" fillId="7" borderId="11" xfId="3" applyNumberFormat="1" applyFont="1" applyFill="1" applyBorder="1" applyAlignment="1" applyProtection="1">
      <alignment horizontal="right" vertical="center"/>
    </xf>
    <xf numFmtId="3" fontId="7" fillId="7" borderId="10" xfId="1" applyNumberFormat="1" applyFont="1" applyFill="1" applyBorder="1" applyAlignment="1">
      <alignment horizontal="center" wrapText="1"/>
    </xf>
    <xf numFmtId="164" fontId="4" fillId="0" borderId="11" xfId="1" applyNumberFormat="1" applyFont="1" applyBorder="1" applyAlignment="1">
      <alignment vertical="center"/>
    </xf>
    <xf numFmtId="49" fontId="9" fillId="0" borderId="2" xfId="1" applyNumberFormat="1" applyFont="1" applyFill="1" applyBorder="1" applyAlignment="1">
      <alignment horizontal="center" vertical="center"/>
    </xf>
    <xf numFmtId="49" fontId="6" fillId="0" borderId="6" xfId="7" applyNumberFormat="1" applyFont="1" applyFill="1" applyBorder="1" applyAlignment="1" applyProtection="1">
      <alignment horizontal="center" vertical="center" wrapText="1"/>
    </xf>
    <xf numFmtId="165" fontId="6" fillId="0" borderId="7" xfId="7" applyNumberFormat="1" applyFont="1" applyFill="1" applyBorder="1" applyAlignment="1" applyProtection="1">
      <alignment horizontal="center" vertical="center" wrapText="1"/>
    </xf>
    <xf numFmtId="9" fontId="6" fillId="0" borderId="7" xfId="7" applyFont="1" applyFill="1" applyBorder="1" applyAlignment="1" applyProtection="1">
      <alignment horizontal="center" vertical="center" wrapText="1"/>
    </xf>
    <xf numFmtId="9" fontId="6" fillId="0" borderId="8" xfId="7" applyFont="1" applyFill="1" applyBorder="1" applyAlignment="1" applyProtection="1">
      <alignment horizontal="center" vertical="center" wrapText="1"/>
    </xf>
    <xf numFmtId="7" fontId="9" fillId="0" borderId="16" xfId="3" applyNumberFormat="1" applyFont="1" applyFill="1" applyBorder="1" applyAlignment="1" applyProtection="1">
      <alignment horizontal="right" vertical="center"/>
    </xf>
    <xf numFmtId="0" fontId="9" fillId="0" borderId="13" xfId="1" applyFont="1" applyFill="1" applyBorder="1" applyAlignment="1">
      <alignment vertical="center"/>
    </xf>
    <xf numFmtId="0" fontId="9" fillId="0" borderId="18" xfId="1" applyFont="1" applyFill="1" applyBorder="1" applyAlignment="1">
      <alignment vertical="center"/>
    </xf>
    <xf numFmtId="0" fontId="9" fillId="0" borderId="15" xfId="1" applyFont="1" applyFill="1" applyBorder="1" applyAlignment="1">
      <alignment horizontal="left" vertical="top" wrapText="1"/>
    </xf>
    <xf numFmtId="0" fontId="9" fillId="0" borderId="19" xfId="1" applyFont="1" applyFill="1" applyBorder="1" applyAlignment="1">
      <alignment vertical="center"/>
    </xf>
    <xf numFmtId="0" fontId="9" fillId="0" borderId="13" xfId="3" applyNumberFormat="1" applyFont="1" applyFill="1" applyBorder="1" applyAlignment="1" applyProtection="1">
      <alignment horizontal="center" vertical="center"/>
      <protection locked="0"/>
    </xf>
    <xf numFmtId="0" fontId="9" fillId="0" borderId="15" xfId="3" applyNumberFormat="1" applyFont="1" applyFill="1" applyBorder="1" applyAlignment="1" applyProtection="1">
      <alignment horizontal="center" vertical="center"/>
      <protection locked="0"/>
    </xf>
    <xf numFmtId="0" fontId="9" fillId="2" borderId="15" xfId="3" applyNumberFormat="1" applyFont="1" applyFill="1" applyBorder="1" applyAlignment="1" applyProtection="1">
      <alignment horizontal="center" vertical="center"/>
      <protection locked="0"/>
    </xf>
    <xf numFmtId="0" fontId="9" fillId="0" borderId="18" xfId="3" applyNumberFormat="1" applyFont="1" applyFill="1" applyBorder="1" applyAlignment="1" applyProtection="1">
      <alignment horizontal="center" vertical="center"/>
      <protection locked="0"/>
    </xf>
    <xf numFmtId="0" fontId="1" fillId="0" borderId="15" xfId="3" applyNumberFormat="1" applyFill="1" applyBorder="1" applyAlignment="1" applyProtection="1">
      <alignment horizontal="center"/>
      <protection locked="0"/>
    </xf>
    <xf numFmtId="0" fontId="1" fillId="0" borderId="15" xfId="1" applyBorder="1" applyAlignment="1" applyProtection="1">
      <alignment horizontal="center"/>
      <protection locked="0"/>
    </xf>
    <xf numFmtId="0" fontId="1" fillId="0" borderId="18" xfId="3" applyNumberFormat="1" applyFill="1" applyBorder="1" applyAlignment="1" applyProtection="1">
      <alignment horizontal="center"/>
      <protection locked="0"/>
    </xf>
    <xf numFmtId="0" fontId="11" fillId="0" borderId="15" xfId="1" applyFont="1" applyFill="1" applyBorder="1" applyAlignment="1" applyProtection="1">
      <alignment horizontal="center" vertical="center" wrapText="1"/>
      <protection locked="0"/>
    </xf>
    <xf numFmtId="0" fontId="11" fillId="2" borderId="15" xfId="1" applyFont="1" applyFill="1" applyBorder="1" applyAlignment="1" applyProtection="1">
      <alignment horizontal="center" vertical="center" wrapText="1"/>
      <protection locked="0"/>
    </xf>
    <xf numFmtId="0" fontId="9" fillId="0" borderId="19" xfId="3" applyNumberFormat="1" applyFont="1" applyFill="1" applyBorder="1" applyAlignment="1" applyProtection="1">
      <alignment horizontal="center" vertical="center"/>
      <protection locked="0"/>
    </xf>
    <xf numFmtId="3" fontId="9" fillId="0" borderId="15" xfId="3" applyNumberFormat="1" applyFont="1" applyFill="1" applyBorder="1" applyAlignment="1" applyProtection="1">
      <alignment horizontal="center" vertical="center"/>
      <protection locked="0"/>
    </xf>
    <xf numFmtId="0" fontId="22" fillId="8" borderId="18" xfId="0" applyFont="1" applyFill="1" applyBorder="1"/>
    <xf numFmtId="7" fontId="9" fillId="8" borderId="33" xfId="3" applyNumberFormat="1" applyFont="1" applyFill="1" applyBorder="1" applyAlignment="1" applyProtection="1">
      <alignment horizontal="right" vertical="center"/>
    </xf>
    <xf numFmtId="0" fontId="9" fillId="0" borderId="15" xfId="3" quotePrefix="1" applyNumberFormat="1" applyFont="1" applyFill="1" applyBorder="1" applyAlignment="1" applyProtection="1">
      <alignment horizontal="center" vertical="center"/>
      <protection locked="0"/>
    </xf>
    <xf numFmtId="164" fontId="9" fillId="0" borderId="13" xfId="3" applyFont="1" applyFill="1" applyBorder="1" applyAlignment="1" applyProtection="1">
      <alignment horizontal="right" vertical="center"/>
    </xf>
    <xf numFmtId="164" fontId="9" fillId="0" borderId="18" xfId="3" applyFont="1" applyFill="1" applyBorder="1" applyAlignment="1" applyProtection="1">
      <alignment horizontal="right" vertical="center"/>
    </xf>
    <xf numFmtId="164" fontId="9" fillId="0" borderId="19" xfId="3" applyFont="1" applyFill="1" applyBorder="1" applyAlignment="1" applyProtection="1">
      <alignment horizontal="right" vertical="center"/>
    </xf>
    <xf numFmtId="0" fontId="11" fillId="6" borderId="15" xfId="1" applyFont="1" applyFill="1" applyBorder="1" applyAlignment="1" applyProtection="1">
      <alignment horizontal="center" vertical="center" wrapText="1"/>
    </xf>
    <xf numFmtId="0" fontId="9" fillId="5" borderId="15" xfId="3" applyNumberFormat="1" applyFont="1" applyFill="1" applyBorder="1" applyAlignment="1" applyProtection="1">
      <alignment horizontal="center" vertical="center"/>
    </xf>
    <xf numFmtId="3" fontId="9" fillId="5" borderId="15" xfId="3" applyNumberFormat="1" applyFont="1" applyFill="1" applyBorder="1" applyAlignment="1" applyProtection="1">
      <alignment horizontal="center" vertical="center"/>
    </xf>
    <xf numFmtId="0" fontId="9" fillId="6" borderId="15" xfId="3" applyNumberFormat="1" applyFont="1" applyFill="1" applyBorder="1" applyAlignment="1" applyProtection="1">
      <alignment horizontal="center" vertical="center"/>
    </xf>
    <xf numFmtId="0" fontId="9" fillId="5" borderId="18" xfId="3" applyNumberFormat="1" applyFont="1" applyFill="1" applyBorder="1" applyAlignment="1" applyProtection="1">
      <alignment horizontal="center" vertical="center"/>
    </xf>
    <xf numFmtId="0" fontId="2" fillId="2" borderId="21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 applyProtection="1">
      <alignment horizontal="center" vertical="center" wrapText="1"/>
      <protection locked="0"/>
    </xf>
    <xf numFmtId="169" fontId="5" fillId="0" borderId="16" xfId="1" applyNumberFormat="1" applyFont="1" applyBorder="1" applyAlignment="1" applyProtection="1">
      <alignment horizontal="center" vertical="center" wrapText="1"/>
      <protection locked="0"/>
    </xf>
    <xf numFmtId="0" fontId="19" fillId="0" borderId="20" xfId="8" applyBorder="1" applyAlignment="1" applyProtection="1">
      <alignment horizontal="center" vertical="center" wrapText="1"/>
      <protection locked="0"/>
    </xf>
    <xf numFmtId="0" fontId="5" fillId="0" borderId="20" xfId="1" applyFont="1" applyBorder="1" applyAlignment="1" applyProtection="1">
      <alignment horizontal="center" vertical="center" wrapText="1"/>
      <protection locked="0"/>
    </xf>
    <xf numFmtId="0" fontId="18" fillId="4" borderId="0" xfId="1" applyFont="1" applyFill="1" applyBorder="1" applyAlignment="1">
      <alignment horizontal="center" vertical="center" wrapText="1"/>
    </xf>
    <xf numFmtId="0" fontId="18" fillId="4" borderId="4" xfId="1" applyFont="1" applyFill="1" applyBorder="1" applyAlignment="1">
      <alignment horizontal="center" vertical="center" wrapText="1"/>
    </xf>
    <xf numFmtId="0" fontId="23" fillId="9" borderId="28" xfId="1" applyFont="1" applyFill="1" applyBorder="1" applyAlignment="1">
      <alignment horizontal="center" vertical="center" wrapText="1"/>
    </xf>
    <xf numFmtId="0" fontId="23" fillId="9" borderId="4" xfId="1" applyFont="1" applyFill="1" applyBorder="1" applyAlignment="1">
      <alignment horizontal="center" vertical="center" wrapText="1"/>
    </xf>
    <xf numFmtId="0" fontId="23" fillId="9" borderId="5" xfId="1" applyFont="1" applyFill="1" applyBorder="1" applyAlignment="1">
      <alignment horizontal="center" vertical="center" wrapText="1"/>
    </xf>
    <xf numFmtId="49" fontId="25" fillId="0" borderId="21" xfId="1" applyNumberFormat="1" applyFont="1" applyBorder="1" applyAlignment="1" applyProtection="1">
      <alignment horizontal="center" vertical="center"/>
      <protection locked="0"/>
    </xf>
    <xf numFmtId="49" fontId="25" fillId="0" borderId="29" xfId="1" applyNumberFormat="1" applyFont="1" applyBorder="1" applyAlignment="1" applyProtection="1">
      <alignment horizontal="center" vertical="center"/>
      <protection locked="0"/>
    </xf>
    <xf numFmtId="49" fontId="25" fillId="0" borderId="30" xfId="1" applyNumberFormat="1" applyFont="1" applyBorder="1" applyAlignment="1" applyProtection="1">
      <alignment horizontal="center" vertical="center"/>
      <protection locked="0"/>
    </xf>
    <xf numFmtId="0" fontId="4" fillId="0" borderId="31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14" fillId="4" borderId="0" xfId="1" applyFont="1" applyFill="1" applyBorder="1" applyAlignment="1">
      <alignment horizontal="center" vertical="center"/>
    </xf>
    <xf numFmtId="0" fontId="15" fillId="4" borderId="0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19" fillId="4" borderId="0" xfId="8" applyFill="1" applyBorder="1" applyAlignment="1">
      <alignment horizontal="center" vertical="center"/>
    </xf>
    <xf numFmtId="0" fontId="17" fillId="4" borderId="0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left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right" vertical="center" wrapText="1"/>
    </xf>
    <xf numFmtId="0" fontId="23" fillId="2" borderId="4" xfId="1" applyFont="1" applyFill="1" applyBorder="1" applyAlignment="1">
      <alignment horizontal="left" vertical="center" wrapText="1"/>
    </xf>
    <xf numFmtId="0" fontId="23" fillId="2" borderId="5" xfId="1" applyFont="1" applyFill="1" applyBorder="1" applyAlignment="1">
      <alignment horizontal="left" vertical="center" wrapText="1"/>
    </xf>
    <xf numFmtId="0" fontId="26" fillId="2" borderId="23" xfId="1" applyFont="1" applyFill="1" applyBorder="1" applyAlignment="1">
      <alignment horizontal="left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3" fillId="2" borderId="26" xfId="1" applyFont="1" applyFill="1" applyBorder="1" applyAlignment="1">
      <alignment horizontal="center" vertical="center" wrapText="1"/>
    </xf>
    <xf numFmtId="0" fontId="26" fillId="2" borderId="27" xfId="1" applyFont="1" applyFill="1" applyBorder="1" applyAlignment="1">
      <alignment horizontal="center" vertical="center" wrapText="1"/>
    </xf>
    <xf numFmtId="0" fontId="1" fillId="5" borderId="15" xfId="3" applyNumberFormat="1" applyFill="1" applyBorder="1" applyAlignment="1" applyProtection="1">
      <alignment horizontal="center"/>
    </xf>
    <xf numFmtId="0" fontId="9" fillId="5" borderId="13" xfId="3" applyNumberFormat="1" applyFont="1" applyFill="1" applyBorder="1" applyAlignment="1" applyProtection="1">
      <alignment horizontal="center" vertical="center"/>
    </xf>
  </cellXfs>
  <cellStyles count="9">
    <cellStyle name="Lien hypertexte" xfId="8" builtinId="8"/>
    <cellStyle name="Milliers 2" xfId="2"/>
    <cellStyle name="Monétaire 2" xfId="3"/>
    <cellStyle name="Monétaire 26" xfId="4"/>
    <cellStyle name="Monétaire 26 2" xfId="5"/>
    <cellStyle name="Monétaire 27" xfId="6"/>
    <cellStyle name="Normal" xfId="0" builtinId="0"/>
    <cellStyle name="Normal 2" xfId="1"/>
    <cellStyle name="Pourcentage 2" xfId="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47624</xdr:rowOff>
    </xdr:from>
    <xdr:to>
      <xdr:col>1</xdr:col>
      <xdr:colOff>285750</xdr:colOff>
      <xdr:row>6</xdr:row>
      <xdr:rowOff>104775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4"/>
          <a:ext cx="828675" cy="12192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876300</xdr:colOff>
      <xdr:row>6</xdr:row>
      <xdr:rowOff>97950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0"/>
          <a:ext cx="828675" cy="1260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1524000</xdr:colOff>
          <xdr:row>13</xdr:row>
          <xdr:rowOff>476250</xdr:rowOff>
        </xdr:from>
        <xdr:to>
          <xdr:col>4</xdr:col>
          <xdr:colOff>19050</xdr:colOff>
          <xdr:row>14</xdr:row>
          <xdr:rowOff>428625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JEUDI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13</xdr:row>
          <xdr:rowOff>476250</xdr:rowOff>
        </xdr:from>
        <xdr:to>
          <xdr:col>2</xdr:col>
          <xdr:colOff>723900</xdr:colOff>
          <xdr:row>14</xdr:row>
          <xdr:rowOff>428625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2676525</xdr:colOff>
          <xdr:row>13</xdr:row>
          <xdr:rowOff>476250</xdr:rowOff>
        </xdr:from>
        <xdr:to>
          <xdr:col>5</xdr:col>
          <xdr:colOff>400050</xdr:colOff>
          <xdr:row>14</xdr:row>
          <xdr:rowOff>428625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VENDREDI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13</xdr:row>
          <xdr:rowOff>476250</xdr:rowOff>
        </xdr:from>
        <xdr:to>
          <xdr:col>6</xdr:col>
          <xdr:colOff>971550</xdr:colOff>
          <xdr:row>14</xdr:row>
          <xdr:rowOff>428625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SAMEDI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13</xdr:row>
          <xdr:rowOff>476250</xdr:rowOff>
        </xdr:from>
        <xdr:to>
          <xdr:col>2</xdr:col>
          <xdr:colOff>1276350</xdr:colOff>
          <xdr:row>14</xdr:row>
          <xdr:rowOff>428625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MERCREDI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228600</xdr:colOff>
          <xdr:row>10</xdr:row>
          <xdr:rowOff>57150</xdr:rowOff>
        </xdr:from>
        <xdr:to>
          <xdr:col>6</xdr:col>
          <xdr:colOff>476250</xdr:colOff>
          <xdr:row>11</xdr:row>
          <xdr:rowOff>200025</xdr:rowOff>
        </xdr:to>
        <xdr:sp macro="" textlink="">
          <xdr:nvSpPr>
            <xdr:cNvPr id="1038" name="Check Box 6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2162175</xdr:colOff>
          <xdr:row>10</xdr:row>
          <xdr:rowOff>57150</xdr:rowOff>
        </xdr:from>
        <xdr:to>
          <xdr:col>4</xdr:col>
          <xdr:colOff>628650</xdr:colOff>
          <xdr:row>12</xdr:row>
          <xdr:rowOff>9525</xdr:rowOff>
        </xdr:to>
        <xdr:sp macro="" textlink="">
          <xdr:nvSpPr>
            <xdr:cNvPr id="1039" name="Check Box 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CARTE BANCAIRE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819150</xdr:colOff>
          <xdr:row>10</xdr:row>
          <xdr:rowOff>47625</xdr:rowOff>
        </xdr:from>
        <xdr:to>
          <xdr:col>2</xdr:col>
          <xdr:colOff>1647825</xdr:colOff>
          <xdr:row>11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ESPECES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nt-nazaire@artisansdumonde.org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6"/>
  <sheetViews>
    <sheetView tabSelected="1" zoomScale="140" zoomScaleNormal="140" workbookViewId="0">
      <selection activeCell="D8" sqref="D8:G8"/>
    </sheetView>
  </sheetViews>
  <sheetFormatPr baseColWidth="10" defaultRowHeight="15"/>
  <cols>
    <col min="1" max="1" width="9.28515625" style="26" customWidth="1"/>
    <col min="2" max="2" width="5.5703125" customWidth="1"/>
    <col min="3" max="3" width="40.42578125" customWidth="1"/>
    <col min="4" max="4" width="4.5703125" customWidth="1"/>
    <col min="6" max="6" width="8.7109375" customWidth="1"/>
    <col min="7" max="7" width="14.7109375" customWidth="1"/>
  </cols>
  <sheetData>
    <row r="1" spans="1:7" ht="16.5">
      <c r="A1" s="31"/>
      <c r="B1" s="30"/>
      <c r="C1" s="141" t="s">
        <v>54</v>
      </c>
      <c r="D1" s="141"/>
      <c r="E1" s="141"/>
      <c r="F1" s="141"/>
      <c r="G1" s="30"/>
    </row>
    <row r="2" spans="1:7">
      <c r="A2" s="31"/>
      <c r="B2" s="30"/>
      <c r="C2" s="142"/>
      <c r="D2" s="142"/>
      <c r="E2" s="142"/>
      <c r="F2" s="142"/>
      <c r="G2" s="30"/>
    </row>
    <row r="3" spans="1:7">
      <c r="A3" s="31"/>
      <c r="B3" s="30"/>
      <c r="C3" s="143" t="s">
        <v>55</v>
      </c>
      <c r="D3" s="143"/>
      <c r="E3" s="143"/>
      <c r="F3" s="143"/>
      <c r="G3" s="30"/>
    </row>
    <row r="4" spans="1:7">
      <c r="A4" s="31"/>
      <c r="B4" s="30"/>
      <c r="C4" s="142" t="s">
        <v>56</v>
      </c>
      <c r="D4" s="142"/>
      <c r="E4" s="142"/>
      <c r="F4" s="142"/>
      <c r="G4" s="30"/>
    </row>
    <row r="5" spans="1:7">
      <c r="A5" s="31"/>
      <c r="B5" s="30"/>
      <c r="C5" s="144" t="s">
        <v>57</v>
      </c>
      <c r="D5" s="145"/>
      <c r="E5" s="145"/>
      <c r="F5" s="145"/>
      <c r="G5" s="30"/>
    </row>
    <row r="6" spans="1:7">
      <c r="A6" s="31"/>
      <c r="B6" s="30"/>
      <c r="C6" s="130" t="s">
        <v>516</v>
      </c>
      <c r="D6" s="130"/>
      <c r="E6" s="130"/>
      <c r="F6" s="130"/>
      <c r="G6" s="30"/>
    </row>
    <row r="7" spans="1:7" ht="15.75" thickBot="1">
      <c r="A7" s="31"/>
      <c r="B7" s="30"/>
      <c r="C7" s="131"/>
      <c r="D7" s="131"/>
      <c r="E7" s="131"/>
      <c r="F7" s="131"/>
      <c r="G7" s="30"/>
    </row>
    <row r="8" spans="1:7" ht="21" thickBot="1">
      <c r="A8" s="125" t="s">
        <v>0</v>
      </c>
      <c r="B8" s="125"/>
      <c r="C8" s="1" t="s">
        <v>1</v>
      </c>
      <c r="D8" s="126"/>
      <c r="E8" s="126"/>
      <c r="F8" s="126"/>
      <c r="G8" s="126"/>
    </row>
    <row r="9" spans="1:7" ht="21" thickBot="1">
      <c r="A9" s="125"/>
      <c r="B9" s="125"/>
      <c r="C9" s="2" t="s">
        <v>2</v>
      </c>
      <c r="D9" s="127"/>
      <c r="E9" s="127"/>
      <c r="F9" s="127"/>
      <c r="G9" s="127"/>
    </row>
    <row r="10" spans="1:7" ht="21" thickBot="1">
      <c r="A10" s="125"/>
      <c r="B10" s="125"/>
      <c r="C10" s="3" t="s">
        <v>3</v>
      </c>
      <c r="D10" s="128"/>
      <c r="E10" s="129"/>
      <c r="F10" s="129"/>
      <c r="G10" s="129"/>
    </row>
    <row r="11" spans="1:7" ht="18.75">
      <c r="A11" s="146" t="s">
        <v>4</v>
      </c>
      <c r="B11" s="146"/>
      <c r="C11" s="146"/>
      <c r="D11" s="146"/>
      <c r="E11" s="146"/>
      <c r="F11" s="146"/>
      <c r="G11" s="146"/>
    </row>
    <row r="12" spans="1:7" ht="16.5" customHeight="1">
      <c r="A12" s="147"/>
      <c r="B12" s="147"/>
      <c r="C12" s="147"/>
      <c r="D12" s="147"/>
      <c r="E12" s="147"/>
      <c r="F12" s="147"/>
      <c r="G12" s="147"/>
    </row>
    <row r="13" spans="1:7" ht="15.75" customHeight="1" thickBot="1">
      <c r="A13" s="42"/>
      <c r="B13" s="43"/>
      <c r="C13" s="45" t="s">
        <v>63</v>
      </c>
      <c r="D13" s="43"/>
      <c r="E13" s="43"/>
      <c r="F13" s="43"/>
      <c r="G13" s="44"/>
    </row>
    <row r="14" spans="1:7" ht="39" customHeight="1">
      <c r="A14" s="151" t="s">
        <v>178</v>
      </c>
      <c r="B14" s="151"/>
      <c r="C14" s="151"/>
      <c r="D14" s="151"/>
      <c r="E14" s="151"/>
      <c r="F14" s="151"/>
      <c r="G14" s="151"/>
    </row>
    <row r="15" spans="1:7" ht="42" customHeight="1" thickBot="1">
      <c r="A15" s="152"/>
      <c r="B15" s="152"/>
      <c r="C15" s="152"/>
      <c r="D15" s="152"/>
      <c r="E15" s="152"/>
      <c r="F15" s="152"/>
      <c r="G15" s="152"/>
    </row>
    <row r="16" spans="1:7" ht="22.5" customHeight="1">
      <c r="A16" s="153" t="s">
        <v>5</v>
      </c>
      <c r="B16" s="153"/>
      <c r="C16" s="154" t="s">
        <v>58</v>
      </c>
      <c r="D16" s="154"/>
      <c r="E16" s="154"/>
      <c r="F16" s="154"/>
      <c r="G16" s="154"/>
    </row>
    <row r="17" spans="1:7" ht="13.5" customHeight="1" thickBot="1">
      <c r="A17" s="49"/>
      <c r="B17" s="148" t="s">
        <v>60</v>
      </c>
      <c r="C17" s="148"/>
      <c r="D17" s="148"/>
      <c r="E17" s="48"/>
      <c r="F17" s="149" t="s">
        <v>59</v>
      </c>
      <c r="G17" s="150"/>
    </row>
    <row r="18" spans="1:7" ht="13.5" customHeight="1" thickBot="1">
      <c r="A18" s="132" t="s">
        <v>177</v>
      </c>
      <c r="B18" s="133"/>
      <c r="C18" s="133"/>
      <c r="D18" s="133"/>
      <c r="E18" s="133"/>
      <c r="F18" s="133"/>
      <c r="G18" s="134"/>
    </row>
    <row r="19" spans="1:7" s="35" customFormat="1" ht="57.75" customHeight="1" thickBot="1">
      <c r="A19" s="94" t="s">
        <v>62</v>
      </c>
      <c r="B19" s="95" t="s">
        <v>6</v>
      </c>
      <c r="C19" s="96" t="s">
        <v>7</v>
      </c>
      <c r="D19" s="96" t="s">
        <v>8</v>
      </c>
      <c r="E19" s="96" t="s">
        <v>61</v>
      </c>
      <c r="F19" s="96" t="s">
        <v>9</v>
      </c>
      <c r="G19" s="97" t="s">
        <v>10</v>
      </c>
    </row>
    <row r="20" spans="1:7" ht="16.5" customHeight="1" thickBot="1">
      <c r="A20" s="4"/>
      <c r="B20" s="5"/>
      <c r="C20" s="6" t="s">
        <v>173</v>
      </c>
      <c r="D20" s="7"/>
      <c r="E20" s="7"/>
      <c r="F20" s="7"/>
      <c r="G20" s="29" t="str">
        <f>IF(SUM(G21:G41)=0,"",SUM(G21:G41))</f>
        <v/>
      </c>
    </row>
    <row r="21" spans="1:7" ht="15" customHeight="1">
      <c r="A21" s="36" t="s">
        <v>282</v>
      </c>
      <c r="B21" s="8">
        <v>5.5E-2</v>
      </c>
      <c r="C21" s="99" t="s">
        <v>488</v>
      </c>
      <c r="D21" s="12" t="s">
        <v>8</v>
      </c>
      <c r="E21" s="117">
        <v>5.6</v>
      </c>
      <c r="F21" s="103"/>
      <c r="G21" s="89" t="str">
        <f t="shared" ref="G21:G41" si="0">IF(E21*F21=0,"",E21*F21)</f>
        <v/>
      </c>
    </row>
    <row r="22" spans="1:7" s="79" customFormat="1" ht="15" customHeight="1">
      <c r="A22" s="36" t="s">
        <v>64</v>
      </c>
      <c r="B22" s="86">
        <v>5.5E-2</v>
      </c>
      <c r="C22" s="99" t="s">
        <v>92</v>
      </c>
      <c r="D22" s="87" t="s">
        <v>8</v>
      </c>
      <c r="E22" s="88">
        <v>5.7</v>
      </c>
      <c r="F22" s="104"/>
      <c r="G22" s="89" t="str">
        <f t="shared" ref="G22" si="1">IF(E22*F22=0,"",E22*F22)</f>
        <v/>
      </c>
    </row>
    <row r="23" spans="1:7">
      <c r="A23" s="32" t="s">
        <v>65</v>
      </c>
      <c r="B23" s="11">
        <v>5.5E-2</v>
      </c>
      <c r="C23" s="99" t="s">
        <v>212</v>
      </c>
      <c r="D23" s="12" t="s">
        <v>8</v>
      </c>
      <c r="E23" s="88">
        <v>6.8</v>
      </c>
      <c r="F23" s="104"/>
      <c r="G23" s="89" t="str">
        <f t="shared" si="0"/>
        <v/>
      </c>
    </row>
    <row r="24" spans="1:7" s="79" customFormat="1">
      <c r="A24" s="93" t="s">
        <v>260</v>
      </c>
      <c r="B24" s="86">
        <v>5.5E-2</v>
      </c>
      <c r="C24" s="99" t="s">
        <v>489</v>
      </c>
      <c r="D24" s="87" t="s">
        <v>8</v>
      </c>
      <c r="E24" s="88">
        <v>4.8</v>
      </c>
      <c r="F24" s="104"/>
      <c r="G24" s="89" t="str">
        <f t="shared" ref="G24" si="2">IF(E24*F24=0,"",E24*F24)</f>
        <v/>
      </c>
    </row>
    <row r="25" spans="1:7">
      <c r="A25" s="93" t="s">
        <v>266</v>
      </c>
      <c r="B25" s="11">
        <v>5.5E-2</v>
      </c>
      <c r="C25" s="99" t="s">
        <v>283</v>
      </c>
      <c r="D25" s="12" t="s">
        <v>8</v>
      </c>
      <c r="E25" s="88">
        <v>5.7</v>
      </c>
      <c r="F25" s="116"/>
      <c r="G25" s="89" t="str">
        <f t="shared" si="0"/>
        <v/>
      </c>
    </row>
    <row r="26" spans="1:7">
      <c r="A26" s="32" t="s">
        <v>67</v>
      </c>
      <c r="B26" s="11">
        <v>5.5E-2</v>
      </c>
      <c r="C26" s="19" t="s">
        <v>284</v>
      </c>
      <c r="D26" s="12" t="s">
        <v>8</v>
      </c>
      <c r="E26" s="88">
        <v>6.3</v>
      </c>
      <c r="F26" s="104"/>
      <c r="G26" s="89" t="str">
        <f t="shared" si="0"/>
        <v/>
      </c>
    </row>
    <row r="27" spans="1:7">
      <c r="A27" s="32" t="s">
        <v>68</v>
      </c>
      <c r="B27" s="11">
        <v>5.5E-2</v>
      </c>
      <c r="C27" s="19" t="s">
        <v>285</v>
      </c>
      <c r="D27" s="12" t="s">
        <v>8</v>
      </c>
      <c r="E27" s="88">
        <v>20.8</v>
      </c>
      <c r="F27" s="104"/>
      <c r="G27" s="89" t="str">
        <f t="shared" si="0"/>
        <v/>
      </c>
    </row>
    <row r="28" spans="1:7">
      <c r="A28" s="32" t="s">
        <v>11</v>
      </c>
      <c r="B28" s="11">
        <v>5.5E-2</v>
      </c>
      <c r="C28" s="19" t="s">
        <v>286</v>
      </c>
      <c r="D28" s="12" t="s">
        <v>8</v>
      </c>
      <c r="E28" s="88">
        <v>5.7</v>
      </c>
      <c r="F28" s="104"/>
      <c r="G28" s="89" t="str">
        <f t="shared" si="0"/>
        <v/>
      </c>
    </row>
    <row r="29" spans="1:7">
      <c r="A29" s="32" t="s">
        <v>69</v>
      </c>
      <c r="B29" s="11">
        <v>5.5E-2</v>
      </c>
      <c r="C29" s="19" t="s">
        <v>288</v>
      </c>
      <c r="D29" s="12" t="s">
        <v>8</v>
      </c>
      <c r="E29" s="88">
        <v>7.5</v>
      </c>
      <c r="F29" s="104"/>
      <c r="G29" s="89" t="str">
        <f t="shared" si="0"/>
        <v/>
      </c>
    </row>
    <row r="30" spans="1:7">
      <c r="A30" s="32" t="s">
        <v>70</v>
      </c>
      <c r="B30" s="11">
        <v>5.5E-2</v>
      </c>
      <c r="C30" s="19" t="s">
        <v>287</v>
      </c>
      <c r="D30" s="12" t="s">
        <v>8</v>
      </c>
      <c r="E30" s="88">
        <v>9.4</v>
      </c>
      <c r="F30" s="104"/>
      <c r="G30" s="89" t="str">
        <f t="shared" si="0"/>
        <v/>
      </c>
    </row>
    <row r="31" spans="1:7">
      <c r="A31" s="32" t="s">
        <v>66</v>
      </c>
      <c r="B31" s="11">
        <v>5.5E-2</v>
      </c>
      <c r="C31" s="19" t="s">
        <v>93</v>
      </c>
      <c r="D31" s="12" t="s">
        <v>8</v>
      </c>
      <c r="E31" s="88">
        <v>5.2</v>
      </c>
      <c r="F31" s="104"/>
      <c r="G31" s="89" t="str">
        <f t="shared" si="0"/>
        <v/>
      </c>
    </row>
    <row r="32" spans="1:7" s="79" customFormat="1">
      <c r="A32" s="93" t="s">
        <v>505</v>
      </c>
      <c r="B32" s="86">
        <v>5.5E-2</v>
      </c>
      <c r="C32" s="19" t="s">
        <v>506</v>
      </c>
      <c r="D32" s="87" t="s">
        <v>8</v>
      </c>
      <c r="E32" s="88">
        <v>4.5</v>
      </c>
      <c r="F32" s="104"/>
      <c r="G32" s="89" t="str">
        <f t="shared" ref="G32" si="3">IF(E32*F32=0,"",E32*F32)</f>
        <v/>
      </c>
    </row>
    <row r="33" spans="1:7" s="79" customFormat="1">
      <c r="A33" s="47" t="s">
        <v>216</v>
      </c>
      <c r="B33" s="13">
        <v>5.5E-2</v>
      </c>
      <c r="C33" s="19" t="s">
        <v>289</v>
      </c>
      <c r="D33" s="14" t="s">
        <v>8</v>
      </c>
      <c r="E33" s="88">
        <v>12.3</v>
      </c>
      <c r="F33" s="105"/>
      <c r="G33" s="89" t="str">
        <f t="shared" si="0"/>
        <v/>
      </c>
    </row>
    <row r="34" spans="1:7" s="79" customFormat="1">
      <c r="A34" s="47" t="s">
        <v>211</v>
      </c>
      <c r="B34" s="13">
        <v>5.5E-2</v>
      </c>
      <c r="C34" s="19" t="s">
        <v>290</v>
      </c>
      <c r="D34" s="14" t="s">
        <v>8</v>
      </c>
      <c r="E34" s="88">
        <v>24.2</v>
      </c>
      <c r="F34" s="105"/>
      <c r="G34" s="89" t="str">
        <f t="shared" ref="G34:G38" si="4">IF(E34*F34=0,"",E34*F34)</f>
        <v/>
      </c>
    </row>
    <row r="35" spans="1:7" s="79" customFormat="1">
      <c r="A35" s="47" t="s">
        <v>267</v>
      </c>
      <c r="B35" s="13">
        <v>5.5E-2</v>
      </c>
      <c r="C35" s="19" t="s">
        <v>291</v>
      </c>
      <c r="D35" s="14" t="s">
        <v>8</v>
      </c>
      <c r="E35" s="88">
        <v>5.4</v>
      </c>
      <c r="F35" s="105"/>
      <c r="G35" s="89" t="str">
        <f t="shared" si="4"/>
        <v/>
      </c>
    </row>
    <row r="36" spans="1:7" s="79" customFormat="1">
      <c r="A36" s="47" t="s">
        <v>261</v>
      </c>
      <c r="B36" s="13">
        <v>5.5E-2</v>
      </c>
      <c r="C36" s="19" t="s">
        <v>292</v>
      </c>
      <c r="D36" s="14" t="s">
        <v>8</v>
      </c>
      <c r="E36" s="88">
        <v>21</v>
      </c>
      <c r="F36" s="123"/>
      <c r="G36" s="89" t="str">
        <f t="shared" si="4"/>
        <v/>
      </c>
    </row>
    <row r="37" spans="1:7" s="79" customFormat="1">
      <c r="A37" s="47" t="s">
        <v>210</v>
      </c>
      <c r="B37" s="13">
        <v>5.5E-2</v>
      </c>
      <c r="C37" s="19" t="s">
        <v>293</v>
      </c>
      <c r="D37" s="14" t="s">
        <v>8</v>
      </c>
      <c r="E37" s="88">
        <v>6.3</v>
      </c>
      <c r="F37" s="105"/>
      <c r="G37" s="89" t="str">
        <f t="shared" si="4"/>
        <v/>
      </c>
    </row>
    <row r="38" spans="1:7" s="79" customFormat="1">
      <c r="A38" s="47" t="s">
        <v>294</v>
      </c>
      <c r="B38" s="13">
        <v>5.5E-2</v>
      </c>
      <c r="C38" s="19" t="s">
        <v>295</v>
      </c>
      <c r="D38" s="14" t="s">
        <v>8</v>
      </c>
      <c r="E38" s="88">
        <v>4.3</v>
      </c>
      <c r="F38" s="105"/>
      <c r="G38" s="89" t="str">
        <f t="shared" si="4"/>
        <v/>
      </c>
    </row>
    <row r="39" spans="1:7" s="79" customFormat="1">
      <c r="A39" s="47" t="s">
        <v>296</v>
      </c>
      <c r="B39" s="13">
        <v>5.5E-2</v>
      </c>
      <c r="C39" s="19" t="s">
        <v>297</v>
      </c>
      <c r="D39" s="14" t="s">
        <v>8</v>
      </c>
      <c r="E39" s="88">
        <v>6.3</v>
      </c>
      <c r="F39" s="105"/>
      <c r="G39" s="89" t="str">
        <f t="shared" ref="G39" si="5">IF(E39*F39=0,"",E39*F39)</f>
        <v/>
      </c>
    </row>
    <row r="40" spans="1:7" s="79" customFormat="1">
      <c r="A40" s="47" t="s">
        <v>298</v>
      </c>
      <c r="B40" s="13">
        <v>5.5E-2</v>
      </c>
      <c r="C40" s="19" t="s">
        <v>490</v>
      </c>
      <c r="D40" s="14" t="s">
        <v>8</v>
      </c>
      <c r="E40" s="88">
        <v>7.9</v>
      </c>
      <c r="F40" s="105"/>
      <c r="G40" s="89" t="str">
        <f t="shared" ref="G40" si="6">IF(E40*F40=0,"",E40*F40)</f>
        <v/>
      </c>
    </row>
    <row r="41" spans="1:7" ht="15.75" thickBot="1">
      <c r="A41" s="33" t="s">
        <v>71</v>
      </c>
      <c r="B41" s="16">
        <v>5.5E-2</v>
      </c>
      <c r="C41" s="100" t="s">
        <v>299</v>
      </c>
      <c r="D41" s="17" t="s">
        <v>8</v>
      </c>
      <c r="E41" s="118">
        <v>8.9</v>
      </c>
      <c r="F41" s="106"/>
      <c r="G41" s="25" t="str">
        <f t="shared" si="0"/>
        <v/>
      </c>
    </row>
    <row r="42" spans="1:7" ht="16.5" thickBot="1">
      <c r="A42" s="4"/>
      <c r="B42" s="5"/>
      <c r="C42" s="6" t="s">
        <v>174</v>
      </c>
      <c r="D42" s="7"/>
      <c r="E42" s="15"/>
      <c r="F42" s="38"/>
      <c r="G42" s="28" t="str">
        <f>IF(SUM(G43:G63)=0,"",SUM(G43:G63))</f>
        <v/>
      </c>
    </row>
    <row r="43" spans="1:7">
      <c r="A43" s="36" t="s">
        <v>72</v>
      </c>
      <c r="B43" s="8">
        <v>5.5E-2</v>
      </c>
      <c r="C43" s="99" t="s">
        <v>300</v>
      </c>
      <c r="D43" s="10" t="s">
        <v>8</v>
      </c>
      <c r="E43" s="117">
        <v>2.5</v>
      </c>
      <c r="F43" s="103"/>
      <c r="G43" s="25" t="str">
        <f t="shared" ref="G43:G63" si="7">IF(E43*F43=0,"",E43*F43)</f>
        <v/>
      </c>
    </row>
    <row r="44" spans="1:7">
      <c r="A44" s="32" t="s">
        <v>73</v>
      </c>
      <c r="B44" s="11">
        <v>5.5E-2</v>
      </c>
      <c r="C44" s="19" t="s">
        <v>301</v>
      </c>
      <c r="D44" s="12" t="s">
        <v>8</v>
      </c>
      <c r="E44" s="88">
        <v>3</v>
      </c>
      <c r="F44" s="104"/>
      <c r="G44" s="89" t="str">
        <f t="shared" ref="G44" si="8">IF(E44*F44=0,"",E44*F44)</f>
        <v/>
      </c>
    </row>
    <row r="45" spans="1:7">
      <c r="A45" s="32" t="s">
        <v>74</v>
      </c>
      <c r="B45" s="11">
        <v>5.5E-2</v>
      </c>
      <c r="C45" s="19" t="s">
        <v>302</v>
      </c>
      <c r="D45" s="12" t="s">
        <v>8</v>
      </c>
      <c r="E45" s="88">
        <v>3</v>
      </c>
      <c r="F45" s="104"/>
      <c r="G45" s="89" t="str">
        <f t="shared" si="7"/>
        <v/>
      </c>
    </row>
    <row r="46" spans="1:7">
      <c r="A46" s="32" t="s">
        <v>75</v>
      </c>
      <c r="B46" s="11">
        <v>5.5E-2</v>
      </c>
      <c r="C46" s="19" t="s">
        <v>303</v>
      </c>
      <c r="D46" s="12" t="s">
        <v>8</v>
      </c>
      <c r="E46" s="88">
        <v>3</v>
      </c>
      <c r="F46" s="107"/>
      <c r="G46" s="89" t="str">
        <f t="shared" si="7"/>
        <v/>
      </c>
    </row>
    <row r="47" spans="1:7">
      <c r="A47" s="32" t="s">
        <v>76</v>
      </c>
      <c r="B47" s="11">
        <v>5.5E-2</v>
      </c>
      <c r="C47" s="19" t="s">
        <v>306</v>
      </c>
      <c r="D47" s="12" t="s">
        <v>8</v>
      </c>
      <c r="E47" s="88">
        <v>6.1</v>
      </c>
      <c r="F47" s="107"/>
      <c r="G47" s="89" t="str">
        <f t="shared" si="7"/>
        <v/>
      </c>
    </row>
    <row r="48" spans="1:7">
      <c r="A48" s="32" t="s">
        <v>77</v>
      </c>
      <c r="B48" s="11">
        <v>5.5E-2</v>
      </c>
      <c r="C48" s="19" t="s">
        <v>304</v>
      </c>
      <c r="D48" s="12" t="s">
        <v>8</v>
      </c>
      <c r="E48" s="88">
        <v>2.8</v>
      </c>
      <c r="F48" s="107"/>
      <c r="G48" s="89" t="str">
        <f t="shared" si="7"/>
        <v/>
      </c>
    </row>
    <row r="49" spans="1:7">
      <c r="A49" s="32" t="s">
        <v>78</v>
      </c>
      <c r="B49" s="11">
        <v>5.5E-2</v>
      </c>
      <c r="C49" s="19" t="s">
        <v>305</v>
      </c>
      <c r="D49" s="12" t="s">
        <v>8</v>
      </c>
      <c r="E49" s="88">
        <v>5.3</v>
      </c>
      <c r="F49" s="107"/>
      <c r="G49" s="89" t="str">
        <f t="shared" si="7"/>
        <v/>
      </c>
    </row>
    <row r="50" spans="1:7" s="79" customFormat="1">
      <c r="A50" s="93" t="s">
        <v>307</v>
      </c>
      <c r="B50" s="86">
        <v>5.5E-2</v>
      </c>
      <c r="C50" s="19" t="s">
        <v>308</v>
      </c>
      <c r="D50" s="87" t="s">
        <v>8</v>
      </c>
      <c r="E50" s="88">
        <v>5.7</v>
      </c>
      <c r="F50" s="107"/>
      <c r="G50" s="89" t="str">
        <f t="shared" ref="G50" si="9">IF(E50*F50=0,"",E50*F50)</f>
        <v/>
      </c>
    </row>
    <row r="51" spans="1:7">
      <c r="A51" s="32" t="s">
        <v>83</v>
      </c>
      <c r="B51" s="11">
        <v>5.5E-2</v>
      </c>
      <c r="C51" s="19" t="s">
        <v>309</v>
      </c>
      <c r="D51" s="12" t="s">
        <v>8</v>
      </c>
      <c r="E51" s="88">
        <v>7.3</v>
      </c>
      <c r="F51" s="107"/>
      <c r="G51" s="89" t="str">
        <f t="shared" si="7"/>
        <v/>
      </c>
    </row>
    <row r="52" spans="1:7">
      <c r="A52" s="32" t="s">
        <v>84</v>
      </c>
      <c r="B52" s="11">
        <v>5.5E-2</v>
      </c>
      <c r="C52" s="19" t="s">
        <v>310</v>
      </c>
      <c r="D52" s="12" t="s">
        <v>8</v>
      </c>
      <c r="E52" s="88">
        <v>9.4</v>
      </c>
      <c r="F52" s="107"/>
      <c r="G52" s="89" t="str">
        <f t="shared" si="7"/>
        <v/>
      </c>
    </row>
    <row r="53" spans="1:7">
      <c r="A53" s="32" t="s">
        <v>79</v>
      </c>
      <c r="B53" s="11">
        <v>5.5E-2</v>
      </c>
      <c r="C53" s="19" t="s">
        <v>263</v>
      </c>
      <c r="D53" s="12" t="s">
        <v>8</v>
      </c>
      <c r="E53" s="88">
        <v>7.3</v>
      </c>
      <c r="F53" s="107"/>
      <c r="G53" s="89" t="str">
        <f t="shared" si="7"/>
        <v/>
      </c>
    </row>
    <row r="54" spans="1:7">
      <c r="A54" s="32" t="s">
        <v>80</v>
      </c>
      <c r="B54" s="11">
        <v>5.5E-2</v>
      </c>
      <c r="C54" s="19" t="s">
        <v>311</v>
      </c>
      <c r="D54" s="12" t="s">
        <v>8</v>
      </c>
      <c r="E54" s="88">
        <v>7.3</v>
      </c>
      <c r="F54" s="107"/>
      <c r="G54" s="89" t="str">
        <f t="shared" si="7"/>
        <v/>
      </c>
    </row>
    <row r="55" spans="1:7">
      <c r="A55" s="37" t="s">
        <v>85</v>
      </c>
      <c r="B55" s="11">
        <v>5.5E-2</v>
      </c>
      <c r="C55" s="101" t="s">
        <v>262</v>
      </c>
      <c r="D55" s="12" t="s">
        <v>8</v>
      </c>
      <c r="E55" s="88">
        <v>7.3</v>
      </c>
      <c r="F55" s="107"/>
      <c r="G55" s="89" t="str">
        <f t="shared" si="7"/>
        <v/>
      </c>
    </row>
    <row r="56" spans="1:7">
      <c r="A56" s="37" t="s">
        <v>86</v>
      </c>
      <c r="B56" s="11">
        <v>5.5E-2</v>
      </c>
      <c r="C56" s="101" t="s">
        <v>312</v>
      </c>
      <c r="D56" s="12" t="s">
        <v>8</v>
      </c>
      <c r="E56" s="88">
        <v>7.3</v>
      </c>
      <c r="F56" s="108"/>
      <c r="G56" s="89" t="str">
        <f t="shared" si="7"/>
        <v/>
      </c>
    </row>
    <row r="57" spans="1:7">
      <c r="A57" s="32" t="s">
        <v>12</v>
      </c>
      <c r="B57" s="11">
        <v>5.5E-2</v>
      </c>
      <c r="C57" s="19" t="s">
        <v>315</v>
      </c>
      <c r="D57" s="12" t="s">
        <v>8</v>
      </c>
      <c r="E57" s="88">
        <v>6.3</v>
      </c>
      <c r="F57" s="107"/>
      <c r="G57" s="89" t="str">
        <f t="shared" si="7"/>
        <v/>
      </c>
    </row>
    <row r="58" spans="1:7">
      <c r="A58" s="32" t="s">
        <v>13</v>
      </c>
      <c r="B58" s="11">
        <v>5.5E-2</v>
      </c>
      <c r="C58" s="19" t="s">
        <v>314</v>
      </c>
      <c r="D58" s="12" t="s">
        <v>8</v>
      </c>
      <c r="E58" s="88">
        <v>7.3</v>
      </c>
      <c r="F58" s="107"/>
      <c r="G58" s="89" t="str">
        <f t="shared" si="7"/>
        <v/>
      </c>
    </row>
    <row r="59" spans="1:7">
      <c r="A59" s="32" t="s">
        <v>14</v>
      </c>
      <c r="B59" s="11">
        <v>5.5E-2</v>
      </c>
      <c r="C59" s="19" t="s">
        <v>316</v>
      </c>
      <c r="D59" s="12" t="s">
        <v>8</v>
      </c>
      <c r="E59" s="88">
        <v>8</v>
      </c>
      <c r="F59" s="107"/>
      <c r="G59" s="89" t="str">
        <f t="shared" si="7"/>
        <v/>
      </c>
    </row>
    <row r="60" spans="1:7">
      <c r="A60" s="32" t="s">
        <v>15</v>
      </c>
      <c r="B60" s="11">
        <v>5.5E-2</v>
      </c>
      <c r="C60" s="19" t="s">
        <v>317</v>
      </c>
      <c r="D60" s="12" t="s">
        <v>8</v>
      </c>
      <c r="E60" s="88">
        <v>6.2</v>
      </c>
      <c r="F60" s="107"/>
      <c r="G60" s="89" t="str">
        <f t="shared" si="7"/>
        <v/>
      </c>
    </row>
    <row r="61" spans="1:7">
      <c r="A61" s="33" t="s">
        <v>16</v>
      </c>
      <c r="B61" s="16">
        <v>5.5E-2</v>
      </c>
      <c r="C61" s="100" t="s">
        <v>318</v>
      </c>
      <c r="D61" s="17" t="s">
        <v>8</v>
      </c>
      <c r="E61" s="118">
        <v>7</v>
      </c>
      <c r="F61" s="109"/>
      <c r="G61" s="89" t="str">
        <f t="shared" si="7"/>
        <v/>
      </c>
    </row>
    <row r="62" spans="1:7">
      <c r="A62" s="33" t="s">
        <v>81</v>
      </c>
      <c r="B62" s="16">
        <v>5.5E-2</v>
      </c>
      <c r="C62" s="100" t="s">
        <v>320</v>
      </c>
      <c r="D62" s="17" t="s">
        <v>8</v>
      </c>
      <c r="E62" s="118">
        <v>6</v>
      </c>
      <c r="F62" s="109"/>
      <c r="G62" s="89" t="str">
        <f t="shared" si="7"/>
        <v/>
      </c>
    </row>
    <row r="63" spans="1:7" ht="15.75" thickBot="1">
      <c r="A63" s="33" t="s">
        <v>82</v>
      </c>
      <c r="B63" s="16">
        <v>5.5E-2</v>
      </c>
      <c r="C63" s="100" t="s">
        <v>321</v>
      </c>
      <c r="D63" s="17" t="s">
        <v>8</v>
      </c>
      <c r="E63" s="118">
        <v>8.6</v>
      </c>
      <c r="F63" s="109"/>
      <c r="G63" s="89" t="str">
        <f t="shared" si="7"/>
        <v/>
      </c>
    </row>
    <row r="64" spans="1:7" ht="16.5" thickBot="1">
      <c r="A64" s="4"/>
      <c r="B64" s="5"/>
      <c r="C64" s="6" t="s">
        <v>17</v>
      </c>
      <c r="D64" s="7"/>
      <c r="E64" s="18"/>
      <c r="F64" s="39"/>
      <c r="G64" s="28" t="str">
        <f>IF(SUM(G65:G70)=0,"",SUM(G65:G70))</f>
        <v/>
      </c>
    </row>
    <row r="65" spans="1:7">
      <c r="A65" s="32" t="s">
        <v>505</v>
      </c>
      <c r="B65" s="11">
        <v>5.5E-2</v>
      </c>
      <c r="C65" s="19" t="s">
        <v>506</v>
      </c>
      <c r="D65" s="12" t="s">
        <v>8</v>
      </c>
      <c r="E65" s="88">
        <v>4.5</v>
      </c>
      <c r="F65" s="104"/>
      <c r="G65" s="25" t="str">
        <f>IF(E65*F65=0,"",E65*F65)</f>
        <v/>
      </c>
    </row>
    <row r="66" spans="1:7" s="79" customFormat="1">
      <c r="A66" s="93" t="s">
        <v>19</v>
      </c>
      <c r="B66" s="86">
        <v>5.5E-2</v>
      </c>
      <c r="C66" s="19" t="s">
        <v>313</v>
      </c>
      <c r="D66" s="87" t="s">
        <v>8</v>
      </c>
      <c r="E66" s="88">
        <v>6.8</v>
      </c>
      <c r="F66" s="104"/>
      <c r="G66" s="89" t="str">
        <f>IF(E66*F66=0,"",E66*F66)</f>
        <v/>
      </c>
    </row>
    <row r="67" spans="1:7">
      <c r="A67" s="32" t="s">
        <v>18</v>
      </c>
      <c r="B67" s="11">
        <v>5.5E-2</v>
      </c>
      <c r="C67" s="19" t="s">
        <v>319</v>
      </c>
      <c r="D67" s="12" t="s">
        <v>8</v>
      </c>
      <c r="E67" s="88">
        <v>7.1</v>
      </c>
      <c r="F67" s="104"/>
      <c r="G67" s="25" t="str">
        <f>IF(E67*F67=0,"",E67*F67)</f>
        <v/>
      </c>
    </row>
    <row r="68" spans="1:7">
      <c r="A68" s="32" t="s">
        <v>213</v>
      </c>
      <c r="B68" s="11">
        <v>5.5E-2</v>
      </c>
      <c r="C68" s="19" t="s">
        <v>322</v>
      </c>
      <c r="D68" s="12" t="s">
        <v>8</v>
      </c>
      <c r="E68" s="88">
        <v>4.5</v>
      </c>
      <c r="F68" s="106"/>
      <c r="G68" s="89" t="str">
        <f>IF(E68*F68=0,"",E68*F68)</f>
        <v/>
      </c>
    </row>
    <row r="69" spans="1:7">
      <c r="A69" s="33" t="s">
        <v>20</v>
      </c>
      <c r="B69" s="16">
        <v>5.5E-2</v>
      </c>
      <c r="C69" s="100" t="s">
        <v>323</v>
      </c>
      <c r="D69" s="21" t="s">
        <v>8</v>
      </c>
      <c r="E69" s="118">
        <v>4.4000000000000004</v>
      </c>
      <c r="F69" s="106"/>
      <c r="G69" s="25" t="str">
        <f>IF(E69*F69=0,"",E69*F69)</f>
        <v/>
      </c>
    </row>
    <row r="70" spans="1:7" s="50" customFormat="1" ht="15.75" thickBot="1">
      <c r="A70" s="52" t="s">
        <v>179</v>
      </c>
      <c r="B70" s="53">
        <v>5.5399999999999998E-2</v>
      </c>
      <c r="C70" s="54" t="s">
        <v>180</v>
      </c>
      <c r="D70" s="55" t="s">
        <v>8</v>
      </c>
      <c r="E70" s="56">
        <v>6</v>
      </c>
      <c r="F70" s="58"/>
      <c r="G70" s="57" t="str">
        <f t="shared" ref="G70" si="10">IF(E70*F70=0,"",E70*F70)</f>
        <v/>
      </c>
    </row>
    <row r="71" spans="1:7" ht="16.5" thickBot="1">
      <c r="A71" s="4"/>
      <c r="B71" s="5"/>
      <c r="C71" s="6" t="s">
        <v>21</v>
      </c>
      <c r="D71" s="7"/>
      <c r="E71" s="18"/>
      <c r="F71" s="39"/>
      <c r="G71" s="28" t="str">
        <f>IF(SUM(G72:G101)=0,"",SUM(G72:G101))</f>
        <v/>
      </c>
    </row>
    <row r="72" spans="1:7">
      <c r="A72" s="32" t="s">
        <v>22</v>
      </c>
      <c r="B72" s="11">
        <v>5.5E-2</v>
      </c>
      <c r="C72" s="19" t="s">
        <v>324</v>
      </c>
      <c r="D72" s="20" t="s">
        <v>8</v>
      </c>
      <c r="E72" s="88">
        <v>3.9</v>
      </c>
      <c r="F72" s="110"/>
      <c r="G72" s="25" t="str">
        <f t="shared" ref="G72:G86" si="11">IF(E72*F72=0,"",E72*F72)</f>
        <v/>
      </c>
    </row>
    <row r="73" spans="1:7">
      <c r="A73" s="32" t="s">
        <v>23</v>
      </c>
      <c r="B73" s="11">
        <v>5.5E-2</v>
      </c>
      <c r="C73" s="19" t="s">
        <v>325</v>
      </c>
      <c r="D73" s="20" t="s">
        <v>8</v>
      </c>
      <c r="E73" s="88">
        <v>3.2</v>
      </c>
      <c r="F73" s="110"/>
      <c r="G73" s="25" t="str">
        <f t="shared" si="11"/>
        <v/>
      </c>
    </row>
    <row r="74" spans="1:7">
      <c r="A74" s="47" t="s">
        <v>88</v>
      </c>
      <c r="B74" s="11">
        <v>5.5E-2</v>
      </c>
      <c r="C74" s="19" t="s">
        <v>326</v>
      </c>
      <c r="D74" s="20" t="s">
        <v>8</v>
      </c>
      <c r="E74" s="88">
        <v>2.9</v>
      </c>
      <c r="F74" s="110"/>
      <c r="G74" s="25" t="str">
        <f t="shared" si="11"/>
        <v/>
      </c>
    </row>
    <row r="75" spans="1:7">
      <c r="A75" s="47" t="s">
        <v>89</v>
      </c>
      <c r="B75" s="11">
        <v>5.5E-2</v>
      </c>
      <c r="C75" s="19" t="s">
        <v>327</v>
      </c>
      <c r="D75" s="20" t="s">
        <v>8</v>
      </c>
      <c r="E75" s="88">
        <v>2.9</v>
      </c>
      <c r="F75" s="110"/>
      <c r="G75" s="25" t="str">
        <f t="shared" si="11"/>
        <v/>
      </c>
    </row>
    <row r="76" spans="1:7">
      <c r="A76" s="47" t="s">
        <v>90</v>
      </c>
      <c r="B76" s="11">
        <v>5.5E-2</v>
      </c>
      <c r="C76" s="19" t="s">
        <v>328</v>
      </c>
      <c r="D76" s="20" t="s">
        <v>8</v>
      </c>
      <c r="E76" s="88">
        <v>2.9</v>
      </c>
      <c r="F76" s="110"/>
      <c r="G76" s="25" t="str">
        <f t="shared" si="11"/>
        <v/>
      </c>
    </row>
    <row r="77" spans="1:7">
      <c r="A77" s="47" t="s">
        <v>91</v>
      </c>
      <c r="B77" s="11">
        <v>5.5E-2</v>
      </c>
      <c r="C77" s="19" t="s">
        <v>329</v>
      </c>
      <c r="D77" s="20" t="s">
        <v>8</v>
      </c>
      <c r="E77" s="88">
        <v>2.9</v>
      </c>
      <c r="F77" s="110"/>
      <c r="G77" s="25" t="str">
        <f t="shared" si="11"/>
        <v/>
      </c>
    </row>
    <row r="78" spans="1:7">
      <c r="A78" s="32" t="s">
        <v>87</v>
      </c>
      <c r="B78" s="11">
        <v>5.5E-2</v>
      </c>
      <c r="C78" s="19" t="s">
        <v>330</v>
      </c>
      <c r="D78" s="12" t="s">
        <v>8</v>
      </c>
      <c r="E78" s="88">
        <v>4.5999999999999996</v>
      </c>
      <c r="F78" s="110"/>
      <c r="G78" s="25" t="str">
        <f t="shared" si="11"/>
        <v/>
      </c>
    </row>
    <row r="79" spans="1:7">
      <c r="A79" s="32" t="s">
        <v>24</v>
      </c>
      <c r="B79" s="11">
        <v>5.5E-2</v>
      </c>
      <c r="C79" s="19" t="s">
        <v>491</v>
      </c>
      <c r="D79" s="20" t="s">
        <v>8</v>
      </c>
      <c r="E79" s="88">
        <v>5.4</v>
      </c>
      <c r="F79" s="110"/>
      <c r="G79" s="25" t="str">
        <f t="shared" si="11"/>
        <v/>
      </c>
    </row>
    <row r="80" spans="1:7">
      <c r="A80" s="32" t="s">
        <v>94</v>
      </c>
      <c r="B80" s="11">
        <v>0.2</v>
      </c>
      <c r="C80" s="19" t="s">
        <v>334</v>
      </c>
      <c r="D80" s="12" t="s">
        <v>8</v>
      </c>
      <c r="E80" s="88">
        <v>3.1</v>
      </c>
      <c r="F80" s="111"/>
      <c r="G80" s="25" t="str">
        <f t="shared" si="11"/>
        <v/>
      </c>
    </row>
    <row r="81" spans="1:7">
      <c r="A81" s="32" t="s">
        <v>103</v>
      </c>
      <c r="B81" s="11">
        <v>0.2</v>
      </c>
      <c r="C81" s="19" t="s">
        <v>331</v>
      </c>
      <c r="D81" s="12" t="s">
        <v>8</v>
      </c>
      <c r="E81" s="88">
        <v>3.8</v>
      </c>
      <c r="F81" s="111"/>
      <c r="G81" s="89" t="str">
        <f t="shared" si="11"/>
        <v/>
      </c>
    </row>
    <row r="82" spans="1:7">
      <c r="A82" s="32" t="s">
        <v>95</v>
      </c>
      <c r="B82" s="11">
        <v>5.5E-2</v>
      </c>
      <c r="C82" s="19" t="s">
        <v>332</v>
      </c>
      <c r="D82" s="12" t="s">
        <v>8</v>
      </c>
      <c r="E82" s="88">
        <v>2.9</v>
      </c>
      <c r="F82" s="111"/>
      <c r="G82" s="25" t="str">
        <f t="shared" si="11"/>
        <v/>
      </c>
    </row>
    <row r="83" spans="1:7">
      <c r="A83" s="32" t="s">
        <v>96</v>
      </c>
      <c r="B83" s="11">
        <v>5.5E-2</v>
      </c>
      <c r="C83" s="19" t="s">
        <v>333</v>
      </c>
      <c r="D83" s="12" t="s">
        <v>8</v>
      </c>
      <c r="E83" s="88">
        <v>3.2</v>
      </c>
      <c r="F83" s="111"/>
      <c r="G83" s="25" t="str">
        <f t="shared" si="11"/>
        <v/>
      </c>
    </row>
    <row r="84" spans="1:7" s="79" customFormat="1">
      <c r="A84" s="93" t="s">
        <v>268</v>
      </c>
      <c r="B84" s="86">
        <v>0.2</v>
      </c>
      <c r="C84" s="19" t="s">
        <v>335</v>
      </c>
      <c r="D84" s="87" t="s">
        <v>8</v>
      </c>
      <c r="E84" s="88">
        <v>3.3</v>
      </c>
      <c r="F84" s="120"/>
      <c r="G84" s="89" t="str">
        <f t="shared" si="11"/>
        <v/>
      </c>
    </row>
    <row r="85" spans="1:7">
      <c r="A85" s="32" t="s">
        <v>97</v>
      </c>
      <c r="B85" s="11">
        <v>5.5E-2</v>
      </c>
      <c r="C85" s="19" t="s">
        <v>336</v>
      </c>
      <c r="D85" s="12" t="s">
        <v>8</v>
      </c>
      <c r="E85" s="88">
        <v>3.1</v>
      </c>
      <c r="F85" s="111"/>
      <c r="G85" s="89" t="str">
        <f t="shared" si="11"/>
        <v/>
      </c>
    </row>
    <row r="86" spans="1:7">
      <c r="A86" s="32" t="s">
        <v>98</v>
      </c>
      <c r="B86" s="11">
        <v>5.5E-2</v>
      </c>
      <c r="C86" s="19" t="s">
        <v>337</v>
      </c>
      <c r="D86" s="12" t="s">
        <v>8</v>
      </c>
      <c r="E86" s="88">
        <v>3.6</v>
      </c>
      <c r="F86" s="111"/>
      <c r="G86" s="89" t="str">
        <f t="shared" si="11"/>
        <v/>
      </c>
    </row>
    <row r="87" spans="1:7">
      <c r="A87" s="32" t="s">
        <v>99</v>
      </c>
      <c r="B87" s="11">
        <v>5.5E-2</v>
      </c>
      <c r="C87" s="19" t="s">
        <v>338</v>
      </c>
      <c r="D87" s="12" t="s">
        <v>8</v>
      </c>
      <c r="E87" s="88">
        <v>3.6</v>
      </c>
      <c r="F87" s="111"/>
      <c r="G87" s="89" t="str">
        <f t="shared" ref="G87:G97" si="12">IF(E87*F87=0,"",E87*F87)</f>
        <v/>
      </c>
    </row>
    <row r="88" spans="1:7">
      <c r="A88" s="32" t="s">
        <v>100</v>
      </c>
      <c r="B88" s="11">
        <v>0.2</v>
      </c>
      <c r="C88" s="19" t="s">
        <v>339</v>
      </c>
      <c r="D88" s="12" t="s">
        <v>8</v>
      </c>
      <c r="E88" s="88">
        <v>3.7</v>
      </c>
      <c r="F88" s="111"/>
      <c r="G88" s="89" t="str">
        <f t="shared" si="12"/>
        <v/>
      </c>
    </row>
    <row r="89" spans="1:7">
      <c r="A89" s="32" t="s">
        <v>101</v>
      </c>
      <c r="B89" s="11">
        <v>5.5E-2</v>
      </c>
      <c r="C89" s="19" t="s">
        <v>340</v>
      </c>
      <c r="D89" s="12" t="s">
        <v>8</v>
      </c>
      <c r="E89" s="88">
        <v>3.6</v>
      </c>
      <c r="F89" s="111"/>
      <c r="G89" s="89" t="str">
        <f t="shared" si="12"/>
        <v/>
      </c>
    </row>
    <row r="90" spans="1:7">
      <c r="A90" s="32" t="s">
        <v>102</v>
      </c>
      <c r="B90" s="11">
        <v>5.5E-2</v>
      </c>
      <c r="C90" s="19" t="s">
        <v>492</v>
      </c>
      <c r="D90" s="12" t="s">
        <v>8</v>
      </c>
      <c r="E90" s="88">
        <v>3.8</v>
      </c>
      <c r="F90" s="111"/>
      <c r="G90" s="89" t="str">
        <f t="shared" si="12"/>
        <v/>
      </c>
    </row>
    <row r="91" spans="1:7" ht="15" customHeight="1">
      <c r="A91" s="32" t="s">
        <v>104</v>
      </c>
      <c r="B91" s="11">
        <v>5.5E-2</v>
      </c>
      <c r="C91" s="19" t="s">
        <v>341</v>
      </c>
      <c r="D91" s="12" t="s">
        <v>8</v>
      </c>
      <c r="E91" s="88">
        <v>6.9</v>
      </c>
      <c r="F91" s="111"/>
      <c r="G91" s="89" t="str">
        <f t="shared" si="12"/>
        <v/>
      </c>
    </row>
    <row r="92" spans="1:7" ht="15" customHeight="1">
      <c r="A92" s="32" t="s">
        <v>105</v>
      </c>
      <c r="B92" s="11">
        <v>5.5E-2</v>
      </c>
      <c r="C92" s="19" t="s">
        <v>342</v>
      </c>
      <c r="D92" s="20" t="s">
        <v>8</v>
      </c>
      <c r="E92" s="88">
        <v>5.7</v>
      </c>
      <c r="F92" s="111"/>
      <c r="G92" s="89" t="str">
        <f t="shared" ref="G92:G95" si="13">IF(E92*F92=0,"",E92*F92)</f>
        <v/>
      </c>
    </row>
    <row r="93" spans="1:7" ht="15" customHeight="1">
      <c r="A93" s="32" t="s">
        <v>107</v>
      </c>
      <c r="B93" s="11">
        <v>5.5E-2</v>
      </c>
      <c r="C93" s="19" t="s">
        <v>343</v>
      </c>
      <c r="D93" s="12" t="s">
        <v>8</v>
      </c>
      <c r="E93" s="88">
        <v>12.5</v>
      </c>
      <c r="F93" s="111"/>
      <c r="G93" s="89" t="str">
        <f t="shared" si="13"/>
        <v/>
      </c>
    </row>
    <row r="94" spans="1:7">
      <c r="A94" s="32" t="s">
        <v>51</v>
      </c>
      <c r="B94" s="11">
        <v>5.5E-2</v>
      </c>
      <c r="C94" s="19" t="s">
        <v>344</v>
      </c>
      <c r="D94" s="20" t="s">
        <v>8</v>
      </c>
      <c r="E94" s="88">
        <v>5.7</v>
      </c>
      <c r="F94" s="120"/>
      <c r="G94" s="89" t="str">
        <f t="shared" si="13"/>
        <v/>
      </c>
    </row>
    <row r="95" spans="1:7">
      <c r="A95" s="32" t="s">
        <v>109</v>
      </c>
      <c r="B95" s="11">
        <v>5.5E-2</v>
      </c>
      <c r="C95" s="19" t="s">
        <v>346</v>
      </c>
      <c r="D95" s="12" t="s">
        <v>8</v>
      </c>
      <c r="E95" s="88">
        <v>5.7</v>
      </c>
      <c r="F95" s="120"/>
      <c r="G95" s="89" t="str">
        <f t="shared" si="13"/>
        <v/>
      </c>
    </row>
    <row r="96" spans="1:7">
      <c r="A96" s="32" t="s">
        <v>110</v>
      </c>
      <c r="B96" s="11">
        <v>5.5E-2</v>
      </c>
      <c r="C96" s="19" t="s">
        <v>347</v>
      </c>
      <c r="D96" s="12" t="s">
        <v>8</v>
      </c>
      <c r="E96" s="88">
        <v>3.6</v>
      </c>
      <c r="F96" s="111"/>
      <c r="G96" s="89" t="str">
        <f t="shared" si="12"/>
        <v/>
      </c>
    </row>
    <row r="97" spans="1:7" s="79" customFormat="1">
      <c r="A97" s="93" t="s">
        <v>265</v>
      </c>
      <c r="B97" s="86">
        <v>5.5E-2</v>
      </c>
      <c r="C97" s="19" t="s">
        <v>349</v>
      </c>
      <c r="D97" s="87" t="s">
        <v>8</v>
      </c>
      <c r="E97" s="88">
        <v>12.5</v>
      </c>
      <c r="F97" s="104"/>
      <c r="G97" s="89" t="str">
        <f t="shared" si="12"/>
        <v/>
      </c>
    </row>
    <row r="98" spans="1:7" ht="15" customHeight="1">
      <c r="A98" s="93" t="s">
        <v>112</v>
      </c>
      <c r="B98" s="86">
        <v>5.5E-2</v>
      </c>
      <c r="C98" s="19" t="s">
        <v>452</v>
      </c>
      <c r="D98" s="87" t="s">
        <v>8</v>
      </c>
      <c r="E98" s="88">
        <v>3.8</v>
      </c>
      <c r="F98" s="111"/>
      <c r="G98" s="98" t="str">
        <f>IF(E98*F98=0,"",E98*F98)</f>
        <v/>
      </c>
    </row>
    <row r="99" spans="1:7" s="79" customFormat="1" ht="15" customHeight="1">
      <c r="A99" s="93" t="s">
        <v>217</v>
      </c>
      <c r="B99" s="86">
        <v>0.2</v>
      </c>
      <c r="C99" s="19" t="s">
        <v>453</v>
      </c>
      <c r="D99" s="87" t="s">
        <v>8</v>
      </c>
      <c r="E99" s="88">
        <v>3.3</v>
      </c>
      <c r="F99" s="111"/>
      <c r="G99" s="98" t="str">
        <f t="shared" ref="G99:G100" si="14">IF(E99*F99=0,"",E99*F99)</f>
        <v/>
      </c>
    </row>
    <row r="100" spans="1:7" s="79" customFormat="1" ht="15" customHeight="1">
      <c r="A100" s="93" t="s">
        <v>218</v>
      </c>
      <c r="B100" s="86">
        <v>0.2</v>
      </c>
      <c r="C100" s="19" t="s">
        <v>455</v>
      </c>
      <c r="D100" s="87" t="s">
        <v>8</v>
      </c>
      <c r="E100" s="88">
        <v>3.3</v>
      </c>
      <c r="F100" s="111"/>
      <c r="G100" s="98" t="str">
        <f t="shared" si="14"/>
        <v/>
      </c>
    </row>
    <row r="101" spans="1:7" s="79" customFormat="1" ht="15" customHeight="1" thickBot="1">
      <c r="A101" s="93" t="s">
        <v>503</v>
      </c>
      <c r="B101" s="86">
        <v>5.5E-2</v>
      </c>
      <c r="C101" s="19" t="s">
        <v>454</v>
      </c>
      <c r="D101" s="87" t="s">
        <v>8</v>
      </c>
      <c r="E101" s="88">
        <v>2.9</v>
      </c>
      <c r="F101" s="111"/>
      <c r="G101" s="98" t="str">
        <f t="shared" ref="G101" si="15">IF(E101*F101=0,"",E101*F101)</f>
        <v/>
      </c>
    </row>
    <row r="102" spans="1:7" ht="16.5" thickBot="1">
      <c r="A102" s="4"/>
      <c r="B102" s="5"/>
      <c r="C102" s="6" t="s">
        <v>25</v>
      </c>
      <c r="D102" s="7"/>
      <c r="E102" s="18"/>
      <c r="F102" s="39"/>
      <c r="G102" s="28" t="str">
        <f>IF(SUM(G103:G108)=0,"",SUM(G103:G108))</f>
        <v/>
      </c>
    </row>
    <row r="103" spans="1:7">
      <c r="A103" s="36" t="s">
        <v>111</v>
      </c>
      <c r="B103" s="8">
        <v>0.2</v>
      </c>
      <c r="C103" s="99" t="s">
        <v>348</v>
      </c>
      <c r="D103" s="10" t="s">
        <v>8</v>
      </c>
      <c r="E103" s="117">
        <v>3</v>
      </c>
      <c r="F103" s="103"/>
      <c r="G103" s="89" t="str">
        <f t="shared" ref="G103" si="16">IF(E103*F103=0,"",E103*F103)</f>
        <v/>
      </c>
    </row>
    <row r="104" spans="1:7" s="79" customFormat="1">
      <c r="A104" s="93" t="s">
        <v>265</v>
      </c>
      <c r="B104" s="86">
        <v>5.5E-2</v>
      </c>
      <c r="C104" s="19" t="s">
        <v>349</v>
      </c>
      <c r="D104" s="87" t="s">
        <v>8</v>
      </c>
      <c r="E104" s="88">
        <v>12.5</v>
      </c>
      <c r="F104" s="104"/>
      <c r="G104" s="89" t="str">
        <f>IF(E104*F104=0,"",E104*F104)</f>
        <v/>
      </c>
    </row>
    <row r="105" spans="1:7">
      <c r="A105" s="32" t="s">
        <v>26</v>
      </c>
      <c r="B105" s="11">
        <v>5.5E-2</v>
      </c>
      <c r="C105" s="19" t="s">
        <v>493</v>
      </c>
      <c r="D105" s="20" t="s">
        <v>8</v>
      </c>
      <c r="E105" s="88">
        <v>3.3</v>
      </c>
      <c r="F105" s="104"/>
      <c r="G105" s="25" t="str">
        <f>IF(E105*F105=0,"",E105*F105)</f>
        <v/>
      </c>
    </row>
    <row r="106" spans="1:7">
      <c r="A106" s="32" t="s">
        <v>114</v>
      </c>
      <c r="B106" s="11">
        <v>5.5E-2</v>
      </c>
      <c r="C106" s="19" t="s">
        <v>441</v>
      </c>
      <c r="D106" s="12" t="s">
        <v>8</v>
      </c>
      <c r="E106" s="88">
        <v>0.5</v>
      </c>
      <c r="F106" s="104"/>
      <c r="G106" s="89" t="str">
        <f t="shared" ref="G106:G107" si="17">IF(E106*F106=0,"",E106*F106)</f>
        <v/>
      </c>
    </row>
    <row r="107" spans="1:7">
      <c r="A107" s="33" t="s">
        <v>115</v>
      </c>
      <c r="B107" s="16">
        <v>0.2</v>
      </c>
      <c r="C107" s="100" t="s">
        <v>442</v>
      </c>
      <c r="D107" s="17" t="s">
        <v>8</v>
      </c>
      <c r="E107" s="118">
        <v>1</v>
      </c>
      <c r="F107" s="106"/>
      <c r="G107" s="89" t="str">
        <f t="shared" si="17"/>
        <v/>
      </c>
    </row>
    <row r="108" spans="1:7" s="79" customFormat="1" ht="15.75" thickBot="1">
      <c r="A108" s="33" t="s">
        <v>439</v>
      </c>
      <c r="B108" s="16">
        <v>5.5E-2</v>
      </c>
      <c r="C108" s="100" t="s">
        <v>440</v>
      </c>
      <c r="D108" s="17" t="s">
        <v>8</v>
      </c>
      <c r="E108" s="118">
        <v>2</v>
      </c>
      <c r="F108" s="106"/>
      <c r="G108" s="89" t="str">
        <f t="shared" ref="G108" si="18">IF(E108*F108=0,"",E108*F108)</f>
        <v/>
      </c>
    </row>
    <row r="109" spans="1:7" ht="16.5" thickBot="1">
      <c r="A109" s="4"/>
      <c r="B109" s="5"/>
      <c r="C109" s="6" t="s">
        <v>27</v>
      </c>
      <c r="D109" s="7"/>
      <c r="E109" s="18"/>
      <c r="F109" s="39"/>
      <c r="G109" s="28" t="str">
        <f>IF(SUM(G110:G118)=0,"",SUM(G110:G118))</f>
        <v/>
      </c>
    </row>
    <row r="110" spans="1:7" s="79" customFormat="1">
      <c r="A110" s="36" t="s">
        <v>209</v>
      </c>
      <c r="B110" s="8">
        <v>5.5E-2</v>
      </c>
      <c r="C110" s="99" t="s">
        <v>435</v>
      </c>
      <c r="D110" s="10" t="s">
        <v>8</v>
      </c>
      <c r="E110" s="117">
        <v>3.1</v>
      </c>
      <c r="F110" s="103"/>
      <c r="G110" s="89" t="str">
        <f t="shared" ref="G110:G114" si="19">IF(E110*F110=0,"",E110*F110)</f>
        <v/>
      </c>
    </row>
    <row r="111" spans="1:7" s="79" customFormat="1">
      <c r="A111" s="93" t="s">
        <v>436</v>
      </c>
      <c r="B111" s="86">
        <v>5.5E-2</v>
      </c>
      <c r="C111" s="19" t="s">
        <v>437</v>
      </c>
      <c r="D111" s="87"/>
      <c r="E111" s="88">
        <v>2.9</v>
      </c>
      <c r="F111" s="121"/>
      <c r="G111" s="89" t="str">
        <f t="shared" ref="G111" si="20">IF(E111*F111=0,"",E111*F111)</f>
        <v/>
      </c>
    </row>
    <row r="112" spans="1:7" s="79" customFormat="1">
      <c r="A112" s="93" t="s">
        <v>438</v>
      </c>
      <c r="B112" s="86">
        <v>5.5E-2</v>
      </c>
      <c r="C112" s="19" t="s">
        <v>504</v>
      </c>
      <c r="D112" s="87"/>
      <c r="E112" s="88">
        <v>17.5</v>
      </c>
      <c r="F112" s="121"/>
      <c r="G112" s="89" t="str">
        <f t="shared" ref="G112" si="21">IF(E112*F112=0,"",E112*F112)</f>
        <v/>
      </c>
    </row>
    <row r="113" spans="1:7">
      <c r="A113" s="32" t="s">
        <v>117</v>
      </c>
      <c r="B113" s="11">
        <v>5.5E-2</v>
      </c>
      <c r="C113" s="19" t="s">
        <v>494</v>
      </c>
      <c r="D113" s="12" t="s">
        <v>8</v>
      </c>
      <c r="E113" s="88">
        <v>2.6</v>
      </c>
      <c r="F113" s="104"/>
      <c r="G113" s="25" t="str">
        <f t="shared" si="19"/>
        <v/>
      </c>
    </row>
    <row r="114" spans="1:7">
      <c r="A114" s="32" t="s">
        <v>118</v>
      </c>
      <c r="B114" s="11">
        <v>5.5E-2</v>
      </c>
      <c r="C114" s="19" t="s">
        <v>443</v>
      </c>
      <c r="D114" s="12" t="s">
        <v>8</v>
      </c>
      <c r="E114" s="88">
        <v>2.6</v>
      </c>
      <c r="F114" s="104"/>
      <c r="G114" s="25" t="str">
        <f t="shared" si="19"/>
        <v/>
      </c>
    </row>
    <row r="115" spans="1:7">
      <c r="A115" s="32" t="s">
        <v>119</v>
      </c>
      <c r="B115" s="11">
        <v>5.5E-2</v>
      </c>
      <c r="C115" s="19" t="s">
        <v>444</v>
      </c>
      <c r="D115" s="12" t="s">
        <v>8</v>
      </c>
      <c r="E115" s="88">
        <v>2.2000000000000002</v>
      </c>
      <c r="F115" s="104"/>
      <c r="G115" s="89" t="str">
        <f t="shared" ref="G115:G118" si="22">IF(E115*F115=0,"",E115*F115)</f>
        <v/>
      </c>
    </row>
    <row r="116" spans="1:7" s="79" customFormat="1">
      <c r="A116" s="93" t="s">
        <v>120</v>
      </c>
      <c r="B116" s="86">
        <v>5.5E-2</v>
      </c>
      <c r="C116" s="19" t="s">
        <v>445</v>
      </c>
      <c r="D116" s="87" t="s">
        <v>8</v>
      </c>
      <c r="E116" s="88">
        <v>2.6</v>
      </c>
      <c r="F116" s="104"/>
      <c r="G116" s="89" t="str">
        <f t="shared" si="22"/>
        <v/>
      </c>
    </row>
    <row r="117" spans="1:7" s="79" customFormat="1">
      <c r="A117" s="93" t="s">
        <v>446</v>
      </c>
      <c r="B117" s="86">
        <v>5.5E-2</v>
      </c>
      <c r="C117" s="19" t="s">
        <v>447</v>
      </c>
      <c r="D117" s="87" t="s">
        <v>8</v>
      </c>
      <c r="E117" s="88">
        <v>6.01</v>
      </c>
      <c r="F117" s="121"/>
      <c r="G117" s="89" t="str">
        <f t="shared" si="22"/>
        <v/>
      </c>
    </row>
    <row r="118" spans="1:7" ht="15.75" thickBot="1">
      <c r="A118" s="32" t="s">
        <v>448</v>
      </c>
      <c r="B118" s="11">
        <v>5.5E-2</v>
      </c>
      <c r="C118" s="19" t="s">
        <v>449</v>
      </c>
      <c r="D118" s="12" t="s">
        <v>8</v>
      </c>
      <c r="E118" s="88">
        <v>7.6</v>
      </c>
      <c r="F118" s="104"/>
      <c r="G118" s="89" t="str">
        <f t="shared" si="22"/>
        <v/>
      </c>
    </row>
    <row r="119" spans="1:7" s="79" customFormat="1" ht="18" customHeight="1" thickBot="1">
      <c r="A119" s="4"/>
      <c r="B119" s="5"/>
      <c r="C119" s="6" t="s">
        <v>487</v>
      </c>
      <c r="D119" s="7"/>
      <c r="E119" s="22"/>
      <c r="F119" s="39"/>
      <c r="G119" s="28" t="str">
        <f>IF(SUM(G120:G131)=0,"",SUM(G120:G131))</f>
        <v/>
      </c>
    </row>
    <row r="120" spans="1:7" s="79" customFormat="1">
      <c r="A120" s="93" t="s">
        <v>83</v>
      </c>
      <c r="B120" s="86">
        <v>5.5E-2</v>
      </c>
      <c r="C120" s="19" t="s">
        <v>309</v>
      </c>
      <c r="D120" s="87" t="s">
        <v>8</v>
      </c>
      <c r="E120" s="88">
        <v>7.3</v>
      </c>
      <c r="F120" s="155"/>
      <c r="G120" s="89" t="str">
        <f t="shared" ref="G120:G131" si="23">IF(E120*F120=0,"",E120*F120)</f>
        <v/>
      </c>
    </row>
    <row r="121" spans="1:7" s="79" customFormat="1">
      <c r="A121" s="93" t="s">
        <v>84</v>
      </c>
      <c r="B121" s="86">
        <v>5.5E-2</v>
      </c>
      <c r="C121" s="19" t="s">
        <v>310</v>
      </c>
      <c r="D121" s="87" t="s">
        <v>8</v>
      </c>
      <c r="E121" s="88">
        <v>9.4</v>
      </c>
      <c r="F121" s="155"/>
      <c r="G121" s="89" t="str">
        <f t="shared" si="23"/>
        <v/>
      </c>
    </row>
    <row r="122" spans="1:7" s="79" customFormat="1">
      <c r="A122" s="93" t="s">
        <v>105</v>
      </c>
      <c r="B122" s="86">
        <v>5.5E-2</v>
      </c>
      <c r="C122" s="19" t="s">
        <v>342</v>
      </c>
      <c r="D122" s="20" t="s">
        <v>8</v>
      </c>
      <c r="E122" s="88">
        <v>5.7</v>
      </c>
      <c r="F122" s="111"/>
      <c r="G122" s="89" t="str">
        <f t="shared" si="23"/>
        <v/>
      </c>
    </row>
    <row r="123" spans="1:7" s="79" customFormat="1">
      <c r="A123" s="93" t="s">
        <v>107</v>
      </c>
      <c r="B123" s="86">
        <v>5.5E-2</v>
      </c>
      <c r="C123" s="19" t="s">
        <v>343</v>
      </c>
      <c r="D123" s="87" t="s">
        <v>8</v>
      </c>
      <c r="E123" s="88">
        <v>12.5</v>
      </c>
      <c r="F123" s="111"/>
      <c r="G123" s="89" t="str">
        <f t="shared" si="23"/>
        <v/>
      </c>
    </row>
    <row r="124" spans="1:7" s="79" customFormat="1">
      <c r="A124" s="93" t="s">
        <v>51</v>
      </c>
      <c r="B124" s="86">
        <v>5.5E-2</v>
      </c>
      <c r="C124" s="19" t="s">
        <v>344</v>
      </c>
      <c r="D124" s="20" t="s">
        <v>8</v>
      </c>
      <c r="E124" s="88">
        <v>5.7</v>
      </c>
      <c r="F124" s="120"/>
      <c r="G124" s="89" t="str">
        <f t="shared" si="23"/>
        <v/>
      </c>
    </row>
    <row r="125" spans="1:7" s="79" customFormat="1">
      <c r="A125" s="93" t="s">
        <v>109</v>
      </c>
      <c r="B125" s="86">
        <v>5.5E-2</v>
      </c>
      <c r="C125" s="19" t="s">
        <v>346</v>
      </c>
      <c r="D125" s="87" t="s">
        <v>8</v>
      </c>
      <c r="E125" s="88">
        <v>5.7</v>
      </c>
      <c r="F125" s="120"/>
      <c r="G125" s="89" t="str">
        <f t="shared" si="23"/>
        <v/>
      </c>
    </row>
    <row r="126" spans="1:7" s="79" customFormat="1">
      <c r="A126" s="93" t="s">
        <v>436</v>
      </c>
      <c r="B126" s="86">
        <v>5.5E-2</v>
      </c>
      <c r="C126" s="19" t="s">
        <v>437</v>
      </c>
      <c r="D126" s="87"/>
      <c r="E126" s="88">
        <v>2.9</v>
      </c>
      <c r="F126" s="121"/>
      <c r="G126" s="89" t="str">
        <f t="shared" si="23"/>
        <v/>
      </c>
    </row>
    <row r="127" spans="1:7" s="79" customFormat="1">
      <c r="A127" s="93" t="s">
        <v>438</v>
      </c>
      <c r="B127" s="86">
        <v>5.5E-2</v>
      </c>
      <c r="C127" s="19" t="s">
        <v>504</v>
      </c>
      <c r="D127" s="87"/>
      <c r="E127" s="88">
        <v>17.5</v>
      </c>
      <c r="F127" s="121"/>
      <c r="G127" s="89" t="str">
        <f t="shared" si="23"/>
        <v/>
      </c>
    </row>
    <row r="128" spans="1:7" s="79" customFormat="1">
      <c r="A128" s="93" t="s">
        <v>446</v>
      </c>
      <c r="B128" s="86">
        <v>5.5E-2</v>
      </c>
      <c r="C128" s="19" t="s">
        <v>447</v>
      </c>
      <c r="D128" s="87" t="s">
        <v>8</v>
      </c>
      <c r="E128" s="88">
        <v>6.01</v>
      </c>
      <c r="F128" s="121"/>
      <c r="G128" s="89" t="str">
        <f t="shared" si="23"/>
        <v/>
      </c>
    </row>
    <row r="129" spans="1:7" s="79" customFormat="1">
      <c r="A129" s="93" t="s">
        <v>448</v>
      </c>
      <c r="B129" s="86">
        <v>5.5E-2</v>
      </c>
      <c r="C129" s="19" t="s">
        <v>449</v>
      </c>
      <c r="D129" s="87" t="s">
        <v>8</v>
      </c>
      <c r="E129" s="88">
        <v>7.6</v>
      </c>
      <c r="F129" s="121"/>
      <c r="G129" s="89" t="str">
        <f t="shared" si="23"/>
        <v/>
      </c>
    </row>
    <row r="130" spans="1:7" s="79" customFormat="1">
      <c r="A130" s="93" t="s">
        <v>259</v>
      </c>
      <c r="B130" s="86">
        <v>0.2</v>
      </c>
      <c r="C130" s="19" t="s">
        <v>450</v>
      </c>
      <c r="D130" s="87" t="s">
        <v>8</v>
      </c>
      <c r="E130" s="88">
        <v>9.8000000000000007</v>
      </c>
      <c r="F130" s="124"/>
      <c r="G130" s="89" t="str">
        <f t="shared" si="23"/>
        <v/>
      </c>
    </row>
    <row r="131" spans="1:7" s="79" customFormat="1" ht="15.75" thickBot="1">
      <c r="A131" s="93" t="s">
        <v>116</v>
      </c>
      <c r="B131" s="86">
        <v>0.2</v>
      </c>
      <c r="C131" s="19" t="s">
        <v>451</v>
      </c>
      <c r="D131" s="87" t="s">
        <v>8</v>
      </c>
      <c r="E131" s="88">
        <v>9.8000000000000007</v>
      </c>
      <c r="F131" s="106"/>
      <c r="G131" s="89" t="str">
        <f t="shared" si="23"/>
        <v/>
      </c>
    </row>
    <row r="132" spans="1:7" ht="18" customHeight="1" thickBot="1">
      <c r="A132" s="4"/>
      <c r="B132" s="5"/>
      <c r="C132" s="6" t="s">
        <v>28</v>
      </c>
      <c r="D132" s="7"/>
      <c r="E132" s="22"/>
      <c r="F132" s="39"/>
      <c r="G132" s="28" t="str">
        <f>IF(SUM(G133:G135)=0,"",SUM(G133:G135))</f>
        <v/>
      </c>
    </row>
    <row r="133" spans="1:7">
      <c r="A133" s="32" t="s">
        <v>106</v>
      </c>
      <c r="B133" s="11">
        <v>5.5E-2</v>
      </c>
      <c r="C133" s="19" t="s">
        <v>495</v>
      </c>
      <c r="D133" s="12"/>
      <c r="E133" s="88">
        <v>5.3</v>
      </c>
      <c r="F133" s="104"/>
      <c r="G133" s="89" t="str">
        <f t="shared" ref="G133:G135" si="24">IF(E133*F133=0,"",E133*F133)</f>
        <v/>
      </c>
    </row>
    <row r="134" spans="1:7">
      <c r="A134" s="32" t="s">
        <v>108</v>
      </c>
      <c r="B134" s="11">
        <v>5.5E-2</v>
      </c>
      <c r="C134" s="19" t="s">
        <v>345</v>
      </c>
      <c r="D134" s="12" t="s">
        <v>8</v>
      </c>
      <c r="E134" s="88">
        <v>7.1</v>
      </c>
      <c r="F134" s="104"/>
      <c r="G134" s="25" t="str">
        <f t="shared" si="24"/>
        <v/>
      </c>
    </row>
    <row r="135" spans="1:7" ht="15.75" thickBot="1">
      <c r="A135" s="32" t="s">
        <v>29</v>
      </c>
      <c r="B135" s="11">
        <v>5.5E-2</v>
      </c>
      <c r="C135" s="19" t="s">
        <v>408</v>
      </c>
      <c r="D135" s="20" t="s">
        <v>8</v>
      </c>
      <c r="E135" s="88">
        <v>4.3</v>
      </c>
      <c r="F135" s="104"/>
      <c r="G135" s="25" t="str">
        <f t="shared" si="24"/>
        <v/>
      </c>
    </row>
    <row r="136" spans="1:7" ht="16.5" thickBot="1">
      <c r="A136" s="4"/>
      <c r="B136" s="5"/>
      <c r="C136" s="6" t="s">
        <v>30</v>
      </c>
      <c r="D136" s="7"/>
      <c r="E136" s="18"/>
      <c r="F136" s="40"/>
      <c r="G136" s="28" t="str">
        <f>IF(SUM(G137:G147)=0,"",SUM(G137:G147))</f>
        <v/>
      </c>
    </row>
    <row r="137" spans="1:7">
      <c r="A137" s="36" t="s">
        <v>113</v>
      </c>
      <c r="B137" s="8">
        <v>5.5E-2</v>
      </c>
      <c r="C137" s="99" t="s">
        <v>375</v>
      </c>
      <c r="D137" s="10" t="s">
        <v>8</v>
      </c>
      <c r="E137" s="117">
        <v>6.8</v>
      </c>
      <c r="F137" s="156"/>
      <c r="G137" s="25" t="str">
        <f t="shared" ref="G137:G144" si="25">IF(E137*F137=0,"",E137*F137)</f>
        <v/>
      </c>
    </row>
    <row r="138" spans="1:7">
      <c r="A138" s="32" t="s">
        <v>33</v>
      </c>
      <c r="B138" s="11">
        <v>5.5E-2</v>
      </c>
      <c r="C138" s="19" t="s">
        <v>376</v>
      </c>
      <c r="D138" s="20" t="s">
        <v>8</v>
      </c>
      <c r="E138" s="88">
        <v>4.0999999999999996</v>
      </c>
      <c r="F138" s="104"/>
      <c r="G138" s="25" t="str">
        <f t="shared" si="25"/>
        <v/>
      </c>
    </row>
    <row r="139" spans="1:7">
      <c r="A139" s="32" t="s">
        <v>121</v>
      </c>
      <c r="B139" s="11">
        <v>5.5E-2</v>
      </c>
      <c r="C139" s="19" t="s">
        <v>377</v>
      </c>
      <c r="D139" s="12" t="s">
        <v>8</v>
      </c>
      <c r="E139" s="88">
        <v>4.8</v>
      </c>
      <c r="F139" s="104"/>
      <c r="G139" s="25" t="str">
        <f t="shared" si="25"/>
        <v/>
      </c>
    </row>
    <row r="140" spans="1:7">
      <c r="A140" s="32" t="s">
        <v>122</v>
      </c>
      <c r="B140" s="11">
        <v>5.5E-2</v>
      </c>
      <c r="C140" s="19" t="s">
        <v>378</v>
      </c>
      <c r="D140" s="20" t="s">
        <v>8</v>
      </c>
      <c r="E140" s="88">
        <v>7.2</v>
      </c>
      <c r="F140" s="104"/>
      <c r="G140" s="25" t="str">
        <f t="shared" si="25"/>
        <v/>
      </c>
    </row>
    <row r="141" spans="1:7">
      <c r="A141" s="32" t="s">
        <v>123</v>
      </c>
      <c r="B141" s="11">
        <v>5.5E-2</v>
      </c>
      <c r="C141" s="19" t="s">
        <v>379</v>
      </c>
      <c r="D141" s="12" t="s">
        <v>8</v>
      </c>
      <c r="E141" s="88">
        <v>4</v>
      </c>
      <c r="F141" s="104"/>
      <c r="G141" s="25" t="str">
        <f t="shared" si="25"/>
        <v/>
      </c>
    </row>
    <row r="142" spans="1:7">
      <c r="A142" s="32" t="s">
        <v>31</v>
      </c>
      <c r="B142" s="11">
        <v>5.5E-2</v>
      </c>
      <c r="C142" s="19" t="s">
        <v>380</v>
      </c>
      <c r="D142" s="12" t="s">
        <v>8</v>
      </c>
      <c r="E142" s="88">
        <v>3</v>
      </c>
      <c r="F142" s="104"/>
      <c r="G142" s="25" t="str">
        <f t="shared" si="25"/>
        <v/>
      </c>
    </row>
    <row r="143" spans="1:7">
      <c r="A143" s="32" t="s">
        <v>32</v>
      </c>
      <c r="B143" s="11">
        <v>5.5E-2</v>
      </c>
      <c r="C143" s="19" t="s">
        <v>381</v>
      </c>
      <c r="D143" s="20" t="s">
        <v>8</v>
      </c>
      <c r="E143" s="88">
        <v>6.5</v>
      </c>
      <c r="F143" s="104"/>
      <c r="G143" s="25" t="str">
        <f t="shared" si="25"/>
        <v/>
      </c>
    </row>
    <row r="144" spans="1:7">
      <c r="A144" s="33" t="s">
        <v>124</v>
      </c>
      <c r="B144" s="16">
        <v>5.5E-2</v>
      </c>
      <c r="C144" s="100" t="s">
        <v>382</v>
      </c>
      <c r="D144" s="21" t="s">
        <v>8</v>
      </c>
      <c r="E144" s="118">
        <v>3.8</v>
      </c>
      <c r="F144" s="106"/>
      <c r="G144" s="25" t="str">
        <f t="shared" si="25"/>
        <v/>
      </c>
    </row>
    <row r="145" spans="1:7" s="79" customFormat="1">
      <c r="A145" s="33" t="s">
        <v>264</v>
      </c>
      <c r="B145" s="16">
        <v>5.5E-2</v>
      </c>
      <c r="C145" s="19" t="s">
        <v>383</v>
      </c>
      <c r="D145" s="21" t="s">
        <v>8</v>
      </c>
      <c r="E145" s="118">
        <v>6.9</v>
      </c>
      <c r="F145" s="106"/>
      <c r="G145" s="89" t="str">
        <f t="shared" ref="G145" si="26">IF(E145*F145=0,"",E145*F145)</f>
        <v/>
      </c>
    </row>
    <row r="146" spans="1:7" s="51" customFormat="1">
      <c r="A146" s="64" t="s">
        <v>181</v>
      </c>
      <c r="B146" s="65">
        <v>5.5E-2</v>
      </c>
      <c r="C146" s="66" t="s">
        <v>182</v>
      </c>
      <c r="D146" s="67" t="s">
        <v>8</v>
      </c>
      <c r="E146" s="68">
        <v>5.6</v>
      </c>
      <c r="F146" s="70"/>
      <c r="G146" s="81" t="str">
        <f t="shared" ref="G146:G147" si="27">IF(E146*F146=0,"",E146*F146)</f>
        <v/>
      </c>
    </row>
    <row r="147" spans="1:7" s="51" customFormat="1" ht="15.75" thickBot="1">
      <c r="A147" s="60" t="s">
        <v>183</v>
      </c>
      <c r="B147" s="61">
        <v>5.5E-2</v>
      </c>
      <c r="C147" s="66" t="s">
        <v>184</v>
      </c>
      <c r="D147" s="62" t="s">
        <v>8</v>
      </c>
      <c r="E147" s="63">
        <v>9</v>
      </c>
      <c r="F147" s="70"/>
      <c r="G147" s="69" t="str">
        <f t="shared" si="27"/>
        <v/>
      </c>
    </row>
    <row r="148" spans="1:7" ht="16.5" thickBot="1">
      <c r="A148" s="4"/>
      <c r="B148" s="5"/>
      <c r="C148" s="6" t="s">
        <v>34</v>
      </c>
      <c r="D148" s="7"/>
      <c r="E148" s="18"/>
      <c r="F148" s="39"/>
      <c r="G148" s="28" t="str">
        <f>IF(SUM(G149:G157)=0,"",SUM(G149:G157))</f>
        <v/>
      </c>
    </row>
    <row r="149" spans="1:7">
      <c r="A149" s="32" t="s">
        <v>219</v>
      </c>
      <c r="B149" s="11">
        <v>5.5E-2</v>
      </c>
      <c r="C149" s="19" t="s">
        <v>392</v>
      </c>
      <c r="D149" s="20" t="s">
        <v>8</v>
      </c>
      <c r="E149" s="88">
        <v>3.7</v>
      </c>
      <c r="F149" s="104"/>
      <c r="G149" s="89" t="str">
        <f t="shared" ref="G149" si="28">IF(E149*F149=0,"",E149*F149)</f>
        <v/>
      </c>
    </row>
    <row r="150" spans="1:7" s="79" customFormat="1">
      <c r="A150" s="93" t="s">
        <v>507</v>
      </c>
      <c r="B150" s="86">
        <v>5.5E-2</v>
      </c>
      <c r="C150" s="19" t="s">
        <v>387</v>
      </c>
      <c r="D150" s="20" t="s">
        <v>391</v>
      </c>
      <c r="E150" s="88">
        <v>7.3</v>
      </c>
      <c r="F150" s="121"/>
      <c r="G150" s="89" t="str">
        <f>IF(E150*F150=0,"",E150*F150)</f>
        <v/>
      </c>
    </row>
    <row r="151" spans="1:7">
      <c r="A151" s="32" t="s">
        <v>126</v>
      </c>
      <c r="B151" s="11">
        <v>5.5E-2</v>
      </c>
      <c r="C151" s="19" t="s">
        <v>384</v>
      </c>
      <c r="D151" s="12" t="s">
        <v>8</v>
      </c>
      <c r="E151" s="88">
        <v>4</v>
      </c>
      <c r="F151" s="104"/>
      <c r="G151" s="89" t="str">
        <f>IF(E151*F151=0,"",E151*F151)</f>
        <v/>
      </c>
    </row>
    <row r="152" spans="1:7">
      <c r="A152" s="32" t="s">
        <v>127</v>
      </c>
      <c r="B152" s="11">
        <v>5.5E-2</v>
      </c>
      <c r="C152" s="19" t="s">
        <v>386</v>
      </c>
      <c r="D152" s="12" t="s">
        <v>8</v>
      </c>
      <c r="E152" s="88">
        <v>4.4000000000000004</v>
      </c>
      <c r="F152" s="104"/>
      <c r="G152" s="25" t="str">
        <f t="shared" ref="G152:G157" si="29">IF(E152*F152=0,"",E152*F152)</f>
        <v/>
      </c>
    </row>
    <row r="153" spans="1:7">
      <c r="A153" s="32" t="s">
        <v>128</v>
      </c>
      <c r="B153" s="11">
        <v>5.5E-2</v>
      </c>
      <c r="C153" s="19" t="s">
        <v>385</v>
      </c>
      <c r="D153" s="12" t="s">
        <v>8</v>
      </c>
      <c r="E153" s="88">
        <v>2.9</v>
      </c>
      <c r="F153" s="104"/>
      <c r="G153" s="25" t="str">
        <f t="shared" si="29"/>
        <v/>
      </c>
    </row>
    <row r="154" spans="1:7">
      <c r="A154" s="32" t="s">
        <v>129</v>
      </c>
      <c r="B154" s="11">
        <v>5.5E-2</v>
      </c>
      <c r="C154" s="19" t="s">
        <v>388</v>
      </c>
      <c r="D154" s="12" t="s">
        <v>8</v>
      </c>
      <c r="E154" s="88">
        <v>4.4000000000000004</v>
      </c>
      <c r="F154" s="104"/>
      <c r="G154" s="25" t="str">
        <f t="shared" si="29"/>
        <v/>
      </c>
    </row>
    <row r="155" spans="1:7">
      <c r="A155" s="32" t="s">
        <v>36</v>
      </c>
      <c r="B155" s="11">
        <v>5.5E-2</v>
      </c>
      <c r="C155" s="19" t="s">
        <v>389</v>
      </c>
      <c r="D155" s="12" t="s">
        <v>8</v>
      </c>
      <c r="E155" s="88">
        <v>4.7</v>
      </c>
      <c r="F155" s="104"/>
      <c r="G155" s="25" t="str">
        <f t="shared" si="29"/>
        <v/>
      </c>
    </row>
    <row r="156" spans="1:7">
      <c r="A156" s="32" t="s">
        <v>130</v>
      </c>
      <c r="B156" s="11">
        <v>5.5E-2</v>
      </c>
      <c r="C156" s="19" t="s">
        <v>390</v>
      </c>
      <c r="D156" s="12" t="s">
        <v>8</v>
      </c>
      <c r="E156" s="88">
        <v>5.3</v>
      </c>
      <c r="F156" s="104"/>
      <c r="G156" s="25" t="str">
        <f t="shared" si="29"/>
        <v/>
      </c>
    </row>
    <row r="157" spans="1:7" ht="15.75" thickBot="1">
      <c r="A157" s="32" t="s">
        <v>35</v>
      </c>
      <c r="B157" s="11">
        <v>5.5E-2</v>
      </c>
      <c r="C157" s="19" t="s">
        <v>393</v>
      </c>
      <c r="D157" s="12" t="s">
        <v>8</v>
      </c>
      <c r="E157" s="88">
        <v>4.9000000000000004</v>
      </c>
      <c r="F157" s="104"/>
      <c r="G157" s="25" t="str">
        <f t="shared" si="29"/>
        <v/>
      </c>
    </row>
    <row r="158" spans="1:7" ht="16.5" thickBot="1">
      <c r="A158" s="4"/>
      <c r="B158" s="5"/>
      <c r="C158" s="6" t="s">
        <v>37</v>
      </c>
      <c r="D158" s="7"/>
      <c r="E158" s="18"/>
      <c r="F158" s="40"/>
      <c r="G158" s="28" t="str">
        <f>IF(SUM(G159:G177)=0,"",SUM(G159:G177))</f>
        <v/>
      </c>
    </row>
    <row r="159" spans="1:7">
      <c r="A159" s="46" t="s">
        <v>135</v>
      </c>
      <c r="B159" s="8">
        <v>5.5E-2</v>
      </c>
      <c r="C159" s="99" t="s">
        <v>394</v>
      </c>
      <c r="D159" s="10" t="s">
        <v>8</v>
      </c>
      <c r="E159" s="117">
        <v>4.2</v>
      </c>
      <c r="F159" s="104"/>
      <c r="G159" s="25" t="str">
        <f t="shared" ref="G159:G162" si="30">IF(E159*F159=0,"",E159*F159)</f>
        <v/>
      </c>
    </row>
    <row r="160" spans="1:7">
      <c r="A160" s="36" t="s">
        <v>136</v>
      </c>
      <c r="B160" s="8">
        <v>5.5E-2</v>
      </c>
      <c r="C160" s="99" t="s">
        <v>395</v>
      </c>
      <c r="D160" s="10" t="s">
        <v>8</v>
      </c>
      <c r="E160" s="117">
        <v>4.7</v>
      </c>
      <c r="F160" s="104"/>
      <c r="G160" s="25" t="str">
        <f t="shared" si="30"/>
        <v/>
      </c>
    </row>
    <row r="161" spans="1:7">
      <c r="A161" s="36" t="s">
        <v>137</v>
      </c>
      <c r="B161" s="8">
        <v>5.5E-2</v>
      </c>
      <c r="C161" s="99" t="s">
        <v>396</v>
      </c>
      <c r="D161" s="10" t="s">
        <v>8</v>
      </c>
      <c r="E161" s="117">
        <v>5</v>
      </c>
      <c r="F161" s="104"/>
      <c r="G161" s="25" t="str">
        <f t="shared" si="30"/>
        <v/>
      </c>
    </row>
    <row r="162" spans="1:7">
      <c r="A162" s="36" t="s">
        <v>138</v>
      </c>
      <c r="B162" s="8">
        <v>5.5E-2</v>
      </c>
      <c r="C162" s="99" t="s">
        <v>397</v>
      </c>
      <c r="D162" s="10" t="s">
        <v>8</v>
      </c>
      <c r="E162" s="117">
        <v>5.0999999999999996</v>
      </c>
      <c r="F162" s="104"/>
      <c r="G162" s="25" t="str">
        <f t="shared" si="30"/>
        <v/>
      </c>
    </row>
    <row r="163" spans="1:7" s="79" customFormat="1">
      <c r="A163" s="36" t="s">
        <v>220</v>
      </c>
      <c r="B163" s="8">
        <v>5.5E-2</v>
      </c>
      <c r="C163" s="99" t="s">
        <v>398</v>
      </c>
      <c r="D163" s="10" t="s">
        <v>8</v>
      </c>
      <c r="E163" s="117">
        <v>2</v>
      </c>
      <c r="F163" s="104"/>
      <c r="G163" s="89" t="str">
        <f t="shared" ref="G163" si="31">IF(E163*F163=0,"",E163*F163)</f>
        <v/>
      </c>
    </row>
    <row r="164" spans="1:7" s="79" customFormat="1">
      <c r="A164" s="36" t="s">
        <v>221</v>
      </c>
      <c r="B164" s="8">
        <v>5.5E-2</v>
      </c>
      <c r="C164" s="99" t="s">
        <v>399</v>
      </c>
      <c r="D164" s="10" t="s">
        <v>8</v>
      </c>
      <c r="E164" s="117">
        <v>2</v>
      </c>
      <c r="F164" s="104"/>
      <c r="G164" s="89" t="str">
        <f t="shared" ref="G164:G166" si="32">IF(E164*F164=0,"",E164*F164)</f>
        <v/>
      </c>
    </row>
    <row r="165" spans="1:7" s="79" customFormat="1">
      <c r="A165" s="36" t="s">
        <v>222</v>
      </c>
      <c r="B165" s="8">
        <v>5.5E-2</v>
      </c>
      <c r="C165" s="99" t="s">
        <v>400</v>
      </c>
      <c r="D165" s="10" t="s">
        <v>8</v>
      </c>
      <c r="E165" s="117">
        <v>2</v>
      </c>
      <c r="F165" s="104"/>
      <c r="G165" s="89" t="str">
        <f t="shared" si="32"/>
        <v/>
      </c>
    </row>
    <row r="166" spans="1:7" s="79" customFormat="1">
      <c r="A166" s="36" t="s">
        <v>223</v>
      </c>
      <c r="B166" s="8">
        <v>5.5E-2</v>
      </c>
      <c r="C166" s="99" t="s">
        <v>401</v>
      </c>
      <c r="D166" s="10" t="s">
        <v>8</v>
      </c>
      <c r="E166" s="117">
        <v>2.1</v>
      </c>
      <c r="F166" s="104"/>
      <c r="G166" s="89" t="str">
        <f t="shared" si="32"/>
        <v/>
      </c>
    </row>
    <row r="167" spans="1:7" s="79" customFormat="1">
      <c r="A167" s="36" t="s">
        <v>269</v>
      </c>
      <c r="B167" s="8">
        <v>5.5E-2</v>
      </c>
      <c r="C167" s="19" t="s">
        <v>402</v>
      </c>
      <c r="D167" s="10" t="s">
        <v>8</v>
      </c>
      <c r="E167" s="117">
        <v>4.7</v>
      </c>
      <c r="F167" s="121"/>
      <c r="G167" s="89" t="str">
        <f t="shared" ref="G167:G176" si="33">IF(E167*F167=0,"",E167*F167)</f>
        <v/>
      </c>
    </row>
    <row r="168" spans="1:7" s="79" customFormat="1">
      <c r="A168" s="36" t="s">
        <v>270</v>
      </c>
      <c r="B168" s="8">
        <v>5.5E-2</v>
      </c>
      <c r="C168" s="19" t="s">
        <v>403</v>
      </c>
      <c r="D168" s="10" t="s">
        <v>8</v>
      </c>
      <c r="E168" s="117">
        <v>4.2</v>
      </c>
      <c r="F168" s="104"/>
      <c r="G168" s="89" t="str">
        <f t="shared" si="33"/>
        <v/>
      </c>
    </row>
    <row r="169" spans="1:7" s="79" customFormat="1">
      <c r="A169" s="36" t="s">
        <v>271</v>
      </c>
      <c r="B169" s="8">
        <v>5.5E-2</v>
      </c>
      <c r="C169" s="19" t="s">
        <v>404</v>
      </c>
      <c r="D169" s="10" t="s">
        <v>8</v>
      </c>
      <c r="E169" s="117">
        <v>3.7</v>
      </c>
      <c r="F169" s="104"/>
      <c r="G169" s="89" t="str">
        <f t="shared" si="33"/>
        <v/>
      </c>
    </row>
    <row r="170" spans="1:7" s="79" customFormat="1">
      <c r="A170" s="36" t="s">
        <v>508</v>
      </c>
      <c r="B170" s="8">
        <v>5.5E-2</v>
      </c>
      <c r="C170" s="19" t="s">
        <v>509</v>
      </c>
      <c r="D170" s="10" t="s">
        <v>8</v>
      </c>
      <c r="E170" s="117">
        <v>3.8</v>
      </c>
      <c r="F170" s="104"/>
      <c r="G170" s="89" t="str">
        <f t="shared" ref="G170" si="34">IF(E170*F170=0,"",E170*F170)</f>
        <v/>
      </c>
    </row>
    <row r="171" spans="1:7" s="79" customFormat="1">
      <c r="A171" s="36" t="s">
        <v>272</v>
      </c>
      <c r="B171" s="8">
        <v>5.5E-2</v>
      </c>
      <c r="C171" s="19" t="s">
        <v>405</v>
      </c>
      <c r="D171" s="10" t="s">
        <v>8</v>
      </c>
      <c r="E171" s="117">
        <v>3.7</v>
      </c>
      <c r="F171" s="104"/>
      <c r="G171" s="89" t="str">
        <f t="shared" si="33"/>
        <v/>
      </c>
    </row>
    <row r="172" spans="1:7">
      <c r="A172" s="32" t="s">
        <v>131</v>
      </c>
      <c r="B172" s="11">
        <v>5.5E-2</v>
      </c>
      <c r="C172" s="19" t="s">
        <v>406</v>
      </c>
      <c r="D172" s="12"/>
      <c r="E172" s="88">
        <v>2.9</v>
      </c>
      <c r="F172" s="104"/>
      <c r="G172" s="89" t="str">
        <f t="shared" si="33"/>
        <v/>
      </c>
    </row>
    <row r="173" spans="1:7">
      <c r="A173" s="32" t="s">
        <v>38</v>
      </c>
      <c r="B173" s="11">
        <v>5.5E-2</v>
      </c>
      <c r="C173" s="19" t="s">
        <v>407</v>
      </c>
      <c r="D173" s="12" t="s">
        <v>8</v>
      </c>
      <c r="E173" s="88">
        <v>4.8</v>
      </c>
      <c r="F173" s="104"/>
      <c r="G173" s="89" t="str">
        <f t="shared" si="33"/>
        <v/>
      </c>
    </row>
    <row r="174" spans="1:7">
      <c r="A174" s="32" t="s">
        <v>132</v>
      </c>
      <c r="B174" s="11">
        <v>5.5E-2</v>
      </c>
      <c r="C174" s="19" t="s">
        <v>409</v>
      </c>
      <c r="D174" s="12" t="s">
        <v>8</v>
      </c>
      <c r="E174" s="88">
        <v>1.6</v>
      </c>
      <c r="F174" s="104"/>
      <c r="G174" s="89" t="str">
        <f t="shared" si="33"/>
        <v/>
      </c>
    </row>
    <row r="175" spans="1:7">
      <c r="A175" s="32" t="s">
        <v>133</v>
      </c>
      <c r="B175" s="11">
        <v>5.5E-2</v>
      </c>
      <c r="C175" s="19" t="s">
        <v>410</v>
      </c>
      <c r="D175" s="12" t="s">
        <v>8</v>
      </c>
      <c r="E175" s="88">
        <v>1.6</v>
      </c>
      <c r="F175" s="104"/>
      <c r="G175" s="89" t="str">
        <f t="shared" si="33"/>
        <v/>
      </c>
    </row>
    <row r="176" spans="1:7" s="79" customFormat="1">
      <c r="A176" s="93" t="s">
        <v>134</v>
      </c>
      <c r="B176" s="86">
        <v>5.5E-2</v>
      </c>
      <c r="C176" s="19" t="s">
        <v>411</v>
      </c>
      <c r="D176" s="87" t="s">
        <v>8</v>
      </c>
      <c r="E176" s="88">
        <v>1.6</v>
      </c>
      <c r="F176" s="104"/>
      <c r="G176" s="89" t="str">
        <f t="shared" si="33"/>
        <v/>
      </c>
    </row>
    <row r="177" spans="1:7" ht="15.75" thickBot="1">
      <c r="A177" s="32" t="s">
        <v>208</v>
      </c>
      <c r="B177" s="11">
        <v>5.5E-2</v>
      </c>
      <c r="C177" s="19" t="s">
        <v>412</v>
      </c>
      <c r="D177" s="12" t="s">
        <v>8</v>
      </c>
      <c r="E177" s="88">
        <v>3.6</v>
      </c>
      <c r="F177" s="104"/>
      <c r="G177" s="89" t="str">
        <f t="shared" ref="G177" si="35">IF(E177*F177=0,"",E177*F177)</f>
        <v/>
      </c>
    </row>
    <row r="178" spans="1:7" ht="16.5" thickBot="1">
      <c r="A178" s="4"/>
      <c r="B178" s="5"/>
      <c r="C178" s="6" t="s">
        <v>39</v>
      </c>
      <c r="D178" s="7"/>
      <c r="E178" s="7"/>
      <c r="F178" s="39"/>
      <c r="G178" s="28" t="str">
        <f>IF(SUM(G179:G184)=0,"",SUM(G179:G184))</f>
        <v/>
      </c>
    </row>
    <row r="179" spans="1:7" s="79" customFormat="1">
      <c r="A179" s="33" t="s">
        <v>224</v>
      </c>
      <c r="B179" s="16">
        <v>0.2</v>
      </c>
      <c r="C179" s="100" t="s">
        <v>413</v>
      </c>
      <c r="D179" s="17" t="s">
        <v>8</v>
      </c>
      <c r="E179" s="118">
        <v>2.7</v>
      </c>
      <c r="F179" s="106"/>
      <c r="G179" s="89" t="str">
        <f>IF(E179*F179=0,"",E179*F179)</f>
        <v/>
      </c>
    </row>
    <row r="180" spans="1:7" s="79" customFormat="1">
      <c r="A180" s="33" t="s">
        <v>225</v>
      </c>
      <c r="B180" s="16">
        <v>0.2</v>
      </c>
      <c r="C180" s="100" t="s">
        <v>414</v>
      </c>
      <c r="D180" s="17" t="s">
        <v>8</v>
      </c>
      <c r="E180" s="118">
        <v>2.7</v>
      </c>
      <c r="F180" s="106"/>
      <c r="G180" s="89" t="str">
        <f>IF(E180*F180=0,"",E180*F180)</f>
        <v/>
      </c>
    </row>
    <row r="181" spans="1:7" s="79" customFormat="1">
      <c r="A181" s="33" t="s">
        <v>226</v>
      </c>
      <c r="B181" s="16">
        <v>0.2</v>
      </c>
      <c r="C181" s="100" t="s">
        <v>415</v>
      </c>
      <c r="D181" s="17" t="s">
        <v>8</v>
      </c>
      <c r="E181" s="118">
        <v>2.7</v>
      </c>
      <c r="F181" s="106"/>
      <c r="G181" s="89" t="str">
        <f t="shared" ref="G181:G184" si="36">IF(E181*F181=0,"",E181*F181)</f>
        <v/>
      </c>
    </row>
    <row r="182" spans="1:7" s="79" customFormat="1">
      <c r="A182" s="33" t="s">
        <v>227</v>
      </c>
      <c r="B182" s="16">
        <v>0.2</v>
      </c>
      <c r="C182" s="100" t="s">
        <v>416</v>
      </c>
      <c r="D182" s="17" t="s">
        <v>8</v>
      </c>
      <c r="E182" s="118">
        <v>2.7</v>
      </c>
      <c r="F182" s="106"/>
      <c r="G182" s="89" t="str">
        <f t="shared" si="36"/>
        <v/>
      </c>
    </row>
    <row r="183" spans="1:7" s="79" customFormat="1">
      <c r="A183" s="33" t="s">
        <v>228</v>
      </c>
      <c r="B183" s="16">
        <v>0.2</v>
      </c>
      <c r="C183" s="100" t="s">
        <v>417</v>
      </c>
      <c r="D183" s="17" t="s">
        <v>8</v>
      </c>
      <c r="E183" s="118">
        <v>31.8</v>
      </c>
      <c r="F183" s="106"/>
      <c r="G183" s="89" t="str">
        <f t="shared" si="36"/>
        <v/>
      </c>
    </row>
    <row r="184" spans="1:7" ht="15.75" thickBot="1">
      <c r="A184" s="33" t="s">
        <v>139</v>
      </c>
      <c r="B184" s="16">
        <v>0.2</v>
      </c>
      <c r="C184" s="100" t="s">
        <v>418</v>
      </c>
      <c r="D184" s="17" t="s">
        <v>8</v>
      </c>
      <c r="E184" s="118">
        <v>33.5</v>
      </c>
      <c r="F184" s="106"/>
      <c r="G184" s="89" t="str">
        <f t="shared" si="36"/>
        <v/>
      </c>
    </row>
    <row r="185" spans="1:7" ht="16.5" thickBot="1">
      <c r="A185" s="4"/>
      <c r="B185" s="5"/>
      <c r="C185" s="6" t="s">
        <v>175</v>
      </c>
      <c r="D185" s="7"/>
      <c r="E185" s="18"/>
      <c r="F185" s="39"/>
      <c r="G185" s="28" t="str">
        <f>IF(SUM(G186:G204)=0,"",SUM(G186:G204))</f>
        <v/>
      </c>
    </row>
    <row r="186" spans="1:7">
      <c r="A186" s="36" t="s">
        <v>125</v>
      </c>
      <c r="B186" s="8">
        <v>5.5E-2</v>
      </c>
      <c r="C186" s="99" t="s">
        <v>206</v>
      </c>
      <c r="D186" s="27" t="s">
        <v>8</v>
      </c>
      <c r="E186" s="117">
        <v>3.2</v>
      </c>
      <c r="F186" s="103"/>
      <c r="G186" s="89" t="str">
        <f t="shared" ref="G186:G204" si="37">IF(E186*F186=0,"",E186*F186)</f>
        <v/>
      </c>
    </row>
    <row r="187" spans="1:7" s="79" customFormat="1">
      <c r="A187" s="36" t="s">
        <v>52</v>
      </c>
      <c r="B187" s="8">
        <v>5.5E-2</v>
      </c>
      <c r="C187" s="99" t="s">
        <v>350</v>
      </c>
      <c r="D187" s="27" t="s">
        <v>8</v>
      </c>
      <c r="E187" s="117">
        <v>8.3000000000000007</v>
      </c>
      <c r="F187" s="121"/>
      <c r="G187" s="89" t="str">
        <f t="shared" si="37"/>
        <v/>
      </c>
    </row>
    <row r="188" spans="1:7">
      <c r="A188" s="32" t="s">
        <v>140</v>
      </c>
      <c r="B188" s="11">
        <v>5.5E-2</v>
      </c>
      <c r="C188" s="19" t="s">
        <v>351</v>
      </c>
      <c r="D188" s="12" t="s">
        <v>8</v>
      </c>
      <c r="E188" s="88">
        <v>2.1</v>
      </c>
      <c r="F188" s="104"/>
      <c r="G188" s="89" t="str">
        <f t="shared" si="37"/>
        <v/>
      </c>
    </row>
    <row r="189" spans="1:7">
      <c r="A189" s="32" t="s">
        <v>141</v>
      </c>
      <c r="B189" s="11">
        <v>5.5E-2</v>
      </c>
      <c r="C189" s="19" t="s">
        <v>352</v>
      </c>
      <c r="D189" s="12" t="s">
        <v>8</v>
      </c>
      <c r="E189" s="88">
        <v>2.1</v>
      </c>
      <c r="F189" s="104"/>
      <c r="G189" s="89" t="str">
        <f t="shared" si="37"/>
        <v/>
      </c>
    </row>
    <row r="190" spans="1:7">
      <c r="A190" s="32" t="s">
        <v>142</v>
      </c>
      <c r="B190" s="11">
        <v>5.5E-2</v>
      </c>
      <c r="C190" s="19" t="s">
        <v>353</v>
      </c>
      <c r="D190" s="12" t="s">
        <v>8</v>
      </c>
      <c r="E190" s="88">
        <v>4.8</v>
      </c>
      <c r="F190" s="104"/>
      <c r="G190" s="89" t="str">
        <f t="shared" si="37"/>
        <v/>
      </c>
    </row>
    <row r="191" spans="1:7" s="79" customFormat="1">
      <c r="A191" s="93" t="s">
        <v>207</v>
      </c>
      <c r="B191" s="86">
        <v>5.5E-2</v>
      </c>
      <c r="C191" s="19" t="s">
        <v>354</v>
      </c>
      <c r="D191" s="87" t="s">
        <v>8</v>
      </c>
      <c r="E191" s="88">
        <v>5.2</v>
      </c>
      <c r="F191" s="104"/>
      <c r="G191" s="89" t="str">
        <f t="shared" si="37"/>
        <v/>
      </c>
    </row>
    <row r="192" spans="1:7">
      <c r="A192" s="32" t="s">
        <v>143</v>
      </c>
      <c r="B192" s="11">
        <v>5.5E-2</v>
      </c>
      <c r="C192" s="19" t="s">
        <v>355</v>
      </c>
      <c r="D192" s="12" t="s">
        <v>8</v>
      </c>
      <c r="E192" s="88">
        <v>1.6</v>
      </c>
      <c r="F192" s="104"/>
      <c r="G192" s="89" t="str">
        <f t="shared" si="37"/>
        <v/>
      </c>
    </row>
    <row r="193" spans="1:7">
      <c r="A193" s="32" t="s">
        <v>144</v>
      </c>
      <c r="B193" s="11">
        <v>5.5E-2</v>
      </c>
      <c r="C193" s="19" t="s">
        <v>356</v>
      </c>
      <c r="D193" s="12" t="s">
        <v>8</v>
      </c>
      <c r="E193" s="88">
        <v>4.7</v>
      </c>
      <c r="F193" s="121"/>
      <c r="G193" s="89" t="str">
        <f t="shared" si="37"/>
        <v/>
      </c>
    </row>
    <row r="194" spans="1:7">
      <c r="A194" s="32" t="s">
        <v>145</v>
      </c>
      <c r="B194" s="11">
        <v>5.5E-2</v>
      </c>
      <c r="C194" s="19" t="s">
        <v>357</v>
      </c>
      <c r="D194" s="12" t="s">
        <v>8</v>
      </c>
      <c r="E194" s="88">
        <v>2.2999999999999998</v>
      </c>
      <c r="F194" s="104"/>
      <c r="G194" s="89" t="str">
        <f t="shared" si="37"/>
        <v/>
      </c>
    </row>
    <row r="195" spans="1:7">
      <c r="A195" s="32" t="s">
        <v>146</v>
      </c>
      <c r="B195" s="11">
        <v>5.5E-2</v>
      </c>
      <c r="C195" s="19" t="s">
        <v>358</v>
      </c>
      <c r="D195" s="12" t="s">
        <v>8</v>
      </c>
      <c r="E195" s="88">
        <v>2.5</v>
      </c>
      <c r="F195" s="104"/>
      <c r="G195" s="89" t="str">
        <f t="shared" si="37"/>
        <v/>
      </c>
    </row>
    <row r="196" spans="1:7">
      <c r="A196" s="32" t="s">
        <v>147</v>
      </c>
      <c r="B196" s="11">
        <v>5.5E-2</v>
      </c>
      <c r="C196" s="19" t="s">
        <v>359</v>
      </c>
      <c r="D196" s="12" t="s">
        <v>8</v>
      </c>
      <c r="E196" s="88">
        <v>2.8</v>
      </c>
      <c r="F196" s="104"/>
      <c r="G196" s="89" t="str">
        <f t="shared" si="37"/>
        <v/>
      </c>
    </row>
    <row r="197" spans="1:7">
      <c r="A197" s="32" t="s">
        <v>148</v>
      </c>
      <c r="B197" s="11">
        <v>5.5E-2</v>
      </c>
      <c r="C197" s="19" t="s">
        <v>360</v>
      </c>
      <c r="D197" s="12" t="s">
        <v>8</v>
      </c>
      <c r="E197" s="88">
        <v>6.8</v>
      </c>
      <c r="F197" s="104"/>
      <c r="G197" s="89" t="str">
        <f t="shared" si="37"/>
        <v/>
      </c>
    </row>
    <row r="198" spans="1:7">
      <c r="A198" s="32" t="s">
        <v>149</v>
      </c>
      <c r="B198" s="11">
        <v>5.5E-2</v>
      </c>
      <c r="C198" s="19" t="s">
        <v>362</v>
      </c>
      <c r="D198" s="12" t="s">
        <v>8</v>
      </c>
      <c r="E198" s="88">
        <v>3.4</v>
      </c>
      <c r="F198" s="104"/>
      <c r="G198" s="89" t="str">
        <f t="shared" ref="G198" si="38">IF(E198*F198=0,"",E198*F198)</f>
        <v/>
      </c>
    </row>
    <row r="199" spans="1:7">
      <c r="A199" s="32" t="s">
        <v>150</v>
      </c>
      <c r="B199" s="11">
        <v>5.5E-2</v>
      </c>
      <c r="C199" s="19" t="s">
        <v>363</v>
      </c>
      <c r="D199" s="12" t="s">
        <v>8</v>
      </c>
      <c r="E199" s="88">
        <v>3.9</v>
      </c>
      <c r="F199" s="104"/>
      <c r="G199" s="89" t="str">
        <f>IF(E199*F199=0,"",E199*F199)</f>
        <v/>
      </c>
    </row>
    <row r="200" spans="1:7">
      <c r="A200" s="32" t="s">
        <v>151</v>
      </c>
      <c r="B200" s="11">
        <v>5.5E-2</v>
      </c>
      <c r="C200" s="19" t="s">
        <v>364</v>
      </c>
      <c r="D200" s="12" t="s">
        <v>8</v>
      </c>
      <c r="E200" s="88">
        <v>3.9</v>
      </c>
      <c r="F200" s="104"/>
      <c r="G200" s="89" t="str">
        <f>IF(E200*F200=0,"",E200*F200)</f>
        <v/>
      </c>
    </row>
    <row r="201" spans="1:7">
      <c r="A201" s="32" t="s">
        <v>152</v>
      </c>
      <c r="B201" s="11">
        <v>5.5E-2</v>
      </c>
      <c r="C201" s="19" t="s">
        <v>365</v>
      </c>
      <c r="D201" s="12" t="s">
        <v>8</v>
      </c>
      <c r="E201" s="88">
        <v>4.4000000000000004</v>
      </c>
      <c r="F201" s="104"/>
      <c r="G201" s="89" t="str">
        <f>IF(E201*F201=0,"",E201*F201)</f>
        <v/>
      </c>
    </row>
    <row r="202" spans="1:7">
      <c r="A202" s="32" t="s">
        <v>153</v>
      </c>
      <c r="B202" s="11">
        <v>5.5E-2</v>
      </c>
      <c r="C202" s="19" t="s">
        <v>366</v>
      </c>
      <c r="D202" s="12" t="s">
        <v>8</v>
      </c>
      <c r="E202" s="88">
        <v>3.1</v>
      </c>
      <c r="F202" s="104"/>
      <c r="G202" s="89" t="str">
        <f>IF(E202*F202=0,"",E202*F202)</f>
        <v/>
      </c>
    </row>
    <row r="203" spans="1:7">
      <c r="A203" s="32" t="s">
        <v>281</v>
      </c>
      <c r="B203" s="11">
        <v>5.5E-2</v>
      </c>
      <c r="C203" s="19" t="s">
        <v>361</v>
      </c>
      <c r="D203" s="12" t="s">
        <v>8</v>
      </c>
      <c r="E203" s="88">
        <v>5.5</v>
      </c>
      <c r="F203" s="104"/>
      <c r="G203" s="89" t="str">
        <f>IF(E203*F203=0,"",E203*F203)</f>
        <v/>
      </c>
    </row>
    <row r="204" spans="1:7" ht="15.75" thickBot="1">
      <c r="A204" s="33" t="s">
        <v>40</v>
      </c>
      <c r="B204" s="16">
        <v>5.5E-2</v>
      </c>
      <c r="C204" s="100" t="s">
        <v>367</v>
      </c>
      <c r="D204" s="21" t="s">
        <v>8</v>
      </c>
      <c r="E204" s="118">
        <v>3.1</v>
      </c>
      <c r="F204" s="106"/>
      <c r="G204" s="89" t="str">
        <f t="shared" si="37"/>
        <v/>
      </c>
    </row>
    <row r="205" spans="1:7" ht="16.5" thickBot="1">
      <c r="A205" s="4"/>
      <c r="B205" s="5"/>
      <c r="C205" s="6" t="s">
        <v>41</v>
      </c>
      <c r="D205" s="7"/>
      <c r="E205" s="18"/>
      <c r="F205" s="40"/>
      <c r="G205" s="28" t="str">
        <f>IF(SUM(G206:G224)=0,"",SUM(G206:G224))</f>
        <v/>
      </c>
    </row>
    <row r="206" spans="1:7">
      <c r="A206" s="36" t="s">
        <v>154</v>
      </c>
      <c r="B206" s="8">
        <v>5.5E-2</v>
      </c>
      <c r="C206" s="99" t="s">
        <v>368</v>
      </c>
      <c r="D206" s="10" t="s">
        <v>8</v>
      </c>
      <c r="E206" s="117">
        <v>4.8</v>
      </c>
      <c r="F206" s="103"/>
      <c r="G206" s="25" t="str">
        <f>IF(E206*F206=0,"",E206*F206)</f>
        <v/>
      </c>
    </row>
    <row r="207" spans="1:7">
      <c r="A207" s="32" t="s">
        <v>155</v>
      </c>
      <c r="B207" s="11">
        <v>5.5E-2</v>
      </c>
      <c r="C207" s="19" t="s">
        <v>42</v>
      </c>
      <c r="D207" s="12"/>
      <c r="E207" s="88">
        <v>6</v>
      </c>
      <c r="F207" s="121"/>
      <c r="G207" s="25" t="str">
        <f>IF(E207*F207=0,"",E207*F207)</f>
        <v/>
      </c>
    </row>
    <row r="208" spans="1:7">
      <c r="A208" s="32" t="s">
        <v>156</v>
      </c>
      <c r="B208" s="11">
        <v>5.5E-2</v>
      </c>
      <c r="C208" s="19" t="s">
        <v>370</v>
      </c>
      <c r="D208" s="12"/>
      <c r="E208" s="88">
        <v>5.8</v>
      </c>
      <c r="F208" s="104"/>
      <c r="G208" s="89" t="str">
        <f t="shared" ref="G208:G216" si="39">IF(E208*F208=0,"",E208*F208)</f>
        <v/>
      </c>
    </row>
    <row r="209" spans="1:7">
      <c r="A209" s="32" t="s">
        <v>157</v>
      </c>
      <c r="B209" s="11">
        <v>5.5E-2</v>
      </c>
      <c r="C209" s="19" t="s">
        <v>369</v>
      </c>
      <c r="D209" s="12" t="s">
        <v>8</v>
      </c>
      <c r="E209" s="88">
        <v>6.8</v>
      </c>
      <c r="F209" s="104"/>
      <c r="G209" s="89" t="str">
        <f t="shared" si="39"/>
        <v/>
      </c>
    </row>
    <row r="210" spans="1:7">
      <c r="A210" s="32" t="s">
        <v>44</v>
      </c>
      <c r="B210" s="11">
        <v>5.5E-2</v>
      </c>
      <c r="C210" s="19" t="s">
        <v>371</v>
      </c>
      <c r="D210" s="20" t="s">
        <v>8</v>
      </c>
      <c r="E210" s="88">
        <v>7.8</v>
      </c>
      <c r="F210" s="121"/>
      <c r="G210" s="89" t="str">
        <f t="shared" si="39"/>
        <v/>
      </c>
    </row>
    <row r="211" spans="1:7">
      <c r="A211" s="32" t="s">
        <v>45</v>
      </c>
      <c r="B211" s="11">
        <v>5.5E-2</v>
      </c>
      <c r="C211" s="19" t="s">
        <v>372</v>
      </c>
      <c r="D211" s="20" t="s">
        <v>8</v>
      </c>
      <c r="E211" s="88">
        <v>6.9</v>
      </c>
      <c r="F211" s="104"/>
      <c r="G211" s="89" t="str">
        <f t="shared" si="39"/>
        <v/>
      </c>
    </row>
    <row r="212" spans="1:7">
      <c r="A212" s="32" t="s">
        <v>158</v>
      </c>
      <c r="B212" s="11">
        <v>5.5E-2</v>
      </c>
      <c r="C212" s="19" t="s">
        <v>373</v>
      </c>
      <c r="D212" s="12" t="s">
        <v>8</v>
      </c>
      <c r="E212" s="88">
        <v>15.5</v>
      </c>
      <c r="F212" s="104"/>
      <c r="G212" s="89" t="str">
        <f t="shared" si="39"/>
        <v/>
      </c>
    </row>
    <row r="213" spans="1:7">
      <c r="A213" s="32" t="s">
        <v>43</v>
      </c>
      <c r="B213" s="11">
        <v>5.5E-2</v>
      </c>
      <c r="C213" s="19" t="s">
        <v>374</v>
      </c>
      <c r="D213" s="12" t="s">
        <v>8</v>
      </c>
      <c r="E213" s="88">
        <v>14.7</v>
      </c>
      <c r="F213" s="104"/>
      <c r="G213" s="89" t="str">
        <f t="shared" si="39"/>
        <v/>
      </c>
    </row>
    <row r="214" spans="1:7">
      <c r="A214" s="32" t="s">
        <v>159</v>
      </c>
      <c r="B214" s="11">
        <v>5.5E-2</v>
      </c>
      <c r="C214" s="19" t="s">
        <v>496</v>
      </c>
      <c r="D214" s="12" t="s">
        <v>8</v>
      </c>
      <c r="E214" s="88">
        <v>6.9</v>
      </c>
      <c r="F214" s="104"/>
      <c r="G214" s="89" t="str">
        <f t="shared" si="39"/>
        <v/>
      </c>
    </row>
    <row r="215" spans="1:7">
      <c r="A215" s="32" t="s">
        <v>160</v>
      </c>
      <c r="B215" s="11">
        <v>5.5E-2</v>
      </c>
      <c r="C215" s="19" t="s">
        <v>497</v>
      </c>
      <c r="D215" s="12" t="s">
        <v>8</v>
      </c>
      <c r="E215" s="88">
        <v>4.3</v>
      </c>
      <c r="F215" s="104"/>
      <c r="G215" s="89" t="str">
        <f t="shared" si="39"/>
        <v/>
      </c>
    </row>
    <row r="216" spans="1:7" s="79" customFormat="1">
      <c r="A216" s="74" t="s">
        <v>510</v>
      </c>
      <c r="B216" s="75">
        <v>5.5E-2</v>
      </c>
      <c r="C216" s="77" t="s">
        <v>511</v>
      </c>
      <c r="D216" s="80"/>
      <c r="E216" s="76">
        <v>6</v>
      </c>
      <c r="F216" s="70"/>
      <c r="G216" s="81" t="str">
        <f t="shared" si="39"/>
        <v/>
      </c>
    </row>
    <row r="217" spans="1:7" s="59" customFormat="1">
      <c r="A217" s="74" t="s">
        <v>185</v>
      </c>
      <c r="B217" s="75">
        <v>5.5E-2</v>
      </c>
      <c r="C217" s="77" t="s">
        <v>186</v>
      </c>
      <c r="D217" s="80"/>
      <c r="E217" s="76">
        <v>6</v>
      </c>
      <c r="F217" s="70"/>
      <c r="G217" s="81" t="str">
        <f t="shared" ref="G217:G223" si="40">IF(E217*F217=0,"",E217*F217)</f>
        <v/>
      </c>
    </row>
    <row r="218" spans="1:7" s="79" customFormat="1">
      <c r="A218" s="74" t="s">
        <v>277</v>
      </c>
      <c r="B218" s="75">
        <v>5.5E-2</v>
      </c>
      <c r="C218" s="77" t="s">
        <v>498</v>
      </c>
      <c r="D218" s="80"/>
      <c r="E218" s="76">
        <v>6</v>
      </c>
      <c r="F218" s="70"/>
      <c r="G218" s="81" t="str">
        <f t="shared" si="40"/>
        <v/>
      </c>
    </row>
    <row r="219" spans="1:7" s="79" customFormat="1">
      <c r="A219" s="74" t="s">
        <v>214</v>
      </c>
      <c r="B219" s="75">
        <v>5.5E-2</v>
      </c>
      <c r="C219" s="77" t="s">
        <v>499</v>
      </c>
      <c r="D219" s="80"/>
      <c r="E219" s="76">
        <v>6</v>
      </c>
      <c r="F219" s="70"/>
      <c r="G219" s="81" t="str">
        <f t="shared" ref="G219" si="41">IF(E219*F219=0,"",E219*F219)</f>
        <v/>
      </c>
    </row>
    <row r="220" spans="1:7" s="79" customFormat="1">
      <c r="A220" s="74" t="s">
        <v>512</v>
      </c>
      <c r="B220" s="75">
        <v>5.5E-2</v>
      </c>
      <c r="C220" s="77" t="s">
        <v>513</v>
      </c>
      <c r="D220" s="80"/>
      <c r="E220" s="76">
        <v>6</v>
      </c>
      <c r="F220" s="70"/>
      <c r="G220" s="81" t="str">
        <f t="shared" ref="G220" si="42">IF(E220*F220=0,"",E220*F220)</f>
        <v/>
      </c>
    </row>
    <row r="221" spans="1:7" s="79" customFormat="1">
      <c r="A221" s="74" t="s">
        <v>278</v>
      </c>
      <c r="B221" s="75">
        <v>5.5E-2</v>
      </c>
      <c r="C221" s="77" t="s">
        <v>500</v>
      </c>
      <c r="D221" s="80"/>
      <c r="E221" s="76">
        <v>6</v>
      </c>
      <c r="F221" s="70"/>
      <c r="G221" s="81" t="str">
        <f t="shared" ref="G221" si="43">IF(E221*F221=0,"",E221*F221)</f>
        <v/>
      </c>
    </row>
    <row r="222" spans="1:7" s="79" customFormat="1">
      <c r="A222" s="74" t="s">
        <v>514</v>
      </c>
      <c r="B222" s="75">
        <v>5.5E-2</v>
      </c>
      <c r="C222" s="77" t="s">
        <v>515</v>
      </c>
      <c r="D222" s="80"/>
      <c r="E222" s="76">
        <v>6</v>
      </c>
      <c r="F222" s="70"/>
      <c r="G222" s="81" t="str">
        <f t="shared" ref="G222" si="44">IF(E222*F222=0,"",E222*F222)</f>
        <v/>
      </c>
    </row>
    <row r="223" spans="1:7" s="59" customFormat="1">
      <c r="A223" s="71" t="s">
        <v>187</v>
      </c>
      <c r="B223" s="72">
        <v>5.5E-2</v>
      </c>
      <c r="C223" s="78" t="s">
        <v>501</v>
      </c>
      <c r="D223" s="80"/>
      <c r="E223" s="73">
        <v>6</v>
      </c>
      <c r="F223" s="58"/>
      <c r="G223" s="81" t="str">
        <f t="shared" si="40"/>
        <v/>
      </c>
    </row>
    <row r="224" spans="1:7" s="79" customFormat="1" ht="15.75" thickBot="1">
      <c r="A224" s="74" t="s">
        <v>279</v>
      </c>
      <c r="B224" s="75">
        <v>5.5E-2</v>
      </c>
      <c r="C224" s="114" t="s">
        <v>502</v>
      </c>
      <c r="D224" s="80"/>
      <c r="E224" s="76">
        <v>6</v>
      </c>
      <c r="F224" s="70"/>
      <c r="G224" s="115" t="str">
        <f t="shared" ref="G224" si="45">IF(E224*F224=0,"",E224*F224)</f>
        <v/>
      </c>
    </row>
    <row r="225" spans="1:7" ht="16.5" thickBot="1">
      <c r="A225" s="4"/>
      <c r="B225" s="5"/>
      <c r="C225" s="6" t="s">
        <v>46</v>
      </c>
      <c r="D225" s="7"/>
      <c r="E225" s="22"/>
      <c r="F225" s="41"/>
      <c r="G225" s="28" t="str">
        <f>IF(SUM(G226:G230)=0,"",SUM(G226:G230))</f>
        <v/>
      </c>
    </row>
    <row r="226" spans="1:7">
      <c r="A226" s="36" t="s">
        <v>161</v>
      </c>
      <c r="B226" s="8">
        <v>5.5E-2</v>
      </c>
      <c r="C226" s="99" t="s">
        <v>420</v>
      </c>
      <c r="D226" s="10" t="s">
        <v>8</v>
      </c>
      <c r="E226" s="117">
        <v>5.9</v>
      </c>
      <c r="F226" s="103"/>
      <c r="G226" s="25" t="str">
        <f t="shared" ref="G226:G230" si="46">IF(E226*F226=0,"",E226*F226)</f>
        <v/>
      </c>
    </row>
    <row r="227" spans="1:7">
      <c r="A227" s="32" t="s">
        <v>162</v>
      </c>
      <c r="B227" s="11">
        <v>5.5E-2</v>
      </c>
      <c r="C227" s="19" t="s">
        <v>426</v>
      </c>
      <c r="D227" s="12" t="s">
        <v>8</v>
      </c>
      <c r="E227" s="88">
        <v>7.2</v>
      </c>
      <c r="F227" s="104"/>
      <c r="G227" s="25" t="str">
        <f t="shared" si="46"/>
        <v/>
      </c>
    </row>
    <row r="228" spans="1:7">
      <c r="A228" s="32" t="s">
        <v>53</v>
      </c>
      <c r="B228" s="11">
        <v>5.5E-2</v>
      </c>
      <c r="C228" s="19" t="s">
        <v>427</v>
      </c>
      <c r="D228" s="20" t="s">
        <v>8</v>
      </c>
      <c r="E228" s="88">
        <v>7.1</v>
      </c>
      <c r="F228" s="104"/>
      <c r="G228" s="25" t="str">
        <f t="shared" si="46"/>
        <v/>
      </c>
    </row>
    <row r="229" spans="1:7">
      <c r="A229" s="32" t="s">
        <v>163</v>
      </c>
      <c r="B229" s="11">
        <v>5.5E-2</v>
      </c>
      <c r="C229" s="19" t="s">
        <v>428</v>
      </c>
      <c r="D229" s="12" t="s">
        <v>8</v>
      </c>
      <c r="E229" s="88">
        <v>4.5</v>
      </c>
      <c r="F229" s="104"/>
      <c r="G229" s="25" t="str">
        <f t="shared" si="46"/>
        <v/>
      </c>
    </row>
    <row r="230" spans="1:7" ht="15.75" thickBot="1">
      <c r="A230" s="32" t="s">
        <v>273</v>
      </c>
      <c r="B230" s="11">
        <v>5.5E-2</v>
      </c>
      <c r="C230" s="19" t="s">
        <v>429</v>
      </c>
      <c r="D230" s="12" t="s">
        <v>8</v>
      </c>
      <c r="E230" s="88">
        <v>3.3</v>
      </c>
      <c r="F230" s="104"/>
      <c r="G230" s="89" t="str">
        <f t="shared" si="46"/>
        <v/>
      </c>
    </row>
    <row r="231" spans="1:7" ht="16.5" thickBot="1">
      <c r="A231" s="4"/>
      <c r="B231" s="5"/>
      <c r="C231" s="6" t="s">
        <v>47</v>
      </c>
      <c r="D231" s="7"/>
      <c r="E231" s="7"/>
      <c r="F231" s="39"/>
      <c r="G231" s="28" t="str">
        <f>IF(SUM(G232:G237)=0,"",SUM(G232:G237))</f>
        <v/>
      </c>
    </row>
    <row r="232" spans="1:7">
      <c r="A232" s="36" t="s">
        <v>164</v>
      </c>
      <c r="B232" s="8">
        <v>5.5E-2</v>
      </c>
      <c r="C232" s="99" t="s">
        <v>48</v>
      </c>
      <c r="D232" s="9"/>
      <c r="E232" s="117">
        <v>4.8</v>
      </c>
      <c r="F232" s="103"/>
      <c r="G232" s="25" t="str">
        <f>IF(E232*F232=0,"",E232*F232)</f>
        <v/>
      </c>
    </row>
    <row r="233" spans="1:7">
      <c r="A233" s="32" t="s">
        <v>165</v>
      </c>
      <c r="B233" s="11">
        <v>5.5E-2</v>
      </c>
      <c r="C233" s="19" t="s">
        <v>430</v>
      </c>
      <c r="D233" s="12" t="s">
        <v>8</v>
      </c>
      <c r="E233" s="88">
        <v>3.7</v>
      </c>
      <c r="F233" s="104"/>
      <c r="G233" s="25" t="str">
        <f>IF(E233*F233=0,"",E233*F233)</f>
        <v/>
      </c>
    </row>
    <row r="234" spans="1:7">
      <c r="A234" s="32" t="s">
        <v>166</v>
      </c>
      <c r="B234" s="11">
        <v>5.5E-2</v>
      </c>
      <c r="C234" s="19" t="s">
        <v>431</v>
      </c>
      <c r="D234" s="12" t="s">
        <v>8</v>
      </c>
      <c r="E234" s="88">
        <v>3.4</v>
      </c>
      <c r="F234" s="104"/>
      <c r="G234" s="89" t="str">
        <f>IF(E234*F234=0,"",E234*F234)</f>
        <v/>
      </c>
    </row>
    <row r="235" spans="1:7">
      <c r="A235" s="32" t="s">
        <v>49</v>
      </c>
      <c r="B235" s="11">
        <v>5.5E-2</v>
      </c>
      <c r="C235" s="19" t="s">
        <v>432</v>
      </c>
      <c r="D235" s="12"/>
      <c r="E235" s="88">
        <v>4.5</v>
      </c>
      <c r="F235" s="104"/>
      <c r="G235" s="89" t="str">
        <f t="shared" ref="G235:G236" si="47">IF(E235*F235=0,"",E235*F235)</f>
        <v/>
      </c>
    </row>
    <row r="236" spans="1:7">
      <c r="A236" s="32" t="s">
        <v>50</v>
      </c>
      <c r="B236" s="11">
        <v>5.5E-2</v>
      </c>
      <c r="C236" s="86" t="s">
        <v>434</v>
      </c>
      <c r="D236" s="12" t="s">
        <v>8</v>
      </c>
      <c r="E236" s="88">
        <v>28.8</v>
      </c>
      <c r="F236" s="104"/>
      <c r="G236" s="89" t="str">
        <f t="shared" si="47"/>
        <v/>
      </c>
    </row>
    <row r="237" spans="1:7" ht="15.75" thickBot="1">
      <c r="A237" s="34" t="s">
        <v>167</v>
      </c>
      <c r="B237" s="23">
        <v>5.5E-2</v>
      </c>
      <c r="C237" s="102" t="s">
        <v>433</v>
      </c>
      <c r="D237" s="24" t="s">
        <v>8</v>
      </c>
      <c r="E237" s="119">
        <v>4.3</v>
      </c>
      <c r="F237" s="112"/>
      <c r="G237" s="25" t="str">
        <f>IF(E237*F237=0,"",E237*F237)</f>
        <v/>
      </c>
    </row>
    <row r="238" spans="1:7" ht="16.5" thickBot="1">
      <c r="A238" s="4"/>
      <c r="B238" s="5"/>
      <c r="C238" s="6" t="s">
        <v>176</v>
      </c>
      <c r="D238" s="7"/>
      <c r="E238" s="7"/>
      <c r="F238" s="39"/>
      <c r="G238" s="28" t="str">
        <f>IF(SUM(G239:G244)=0,"",SUM(G239:G244))</f>
        <v/>
      </c>
    </row>
    <row r="239" spans="1:7">
      <c r="A239" s="36" t="s">
        <v>168</v>
      </c>
      <c r="B239" s="8">
        <v>5.5E-2</v>
      </c>
      <c r="C239" s="99" t="s">
        <v>419</v>
      </c>
      <c r="D239" s="10"/>
      <c r="E239" s="117">
        <v>3.9</v>
      </c>
      <c r="F239" s="103"/>
      <c r="G239" s="25" t="str">
        <f t="shared" ref="G239:G244" si="48">IF(E239*F239=0,"",E239*F239)</f>
        <v/>
      </c>
    </row>
    <row r="240" spans="1:7">
      <c r="A240" s="32" t="s">
        <v>169</v>
      </c>
      <c r="B240" s="11">
        <v>5.5E-2</v>
      </c>
      <c r="C240" s="19" t="s">
        <v>421</v>
      </c>
      <c r="D240" s="12"/>
      <c r="E240" s="88">
        <v>4.7</v>
      </c>
      <c r="F240" s="104"/>
      <c r="G240" s="25" t="str">
        <f t="shared" si="48"/>
        <v/>
      </c>
    </row>
    <row r="241" spans="1:7">
      <c r="A241" s="32" t="s">
        <v>170</v>
      </c>
      <c r="B241" s="11">
        <v>5.5E-2</v>
      </c>
      <c r="C241" s="19" t="s">
        <v>422</v>
      </c>
      <c r="D241" s="12"/>
      <c r="E241" s="88">
        <v>4.5</v>
      </c>
      <c r="F241" s="104"/>
      <c r="G241" s="25" t="str">
        <f t="shared" si="48"/>
        <v/>
      </c>
    </row>
    <row r="242" spans="1:7">
      <c r="A242" s="32" t="s">
        <v>171</v>
      </c>
      <c r="B242" s="11">
        <v>5.5E-2</v>
      </c>
      <c r="C242" s="19" t="s">
        <v>424</v>
      </c>
      <c r="D242" s="12" t="s">
        <v>8</v>
      </c>
      <c r="E242" s="88">
        <v>3.9</v>
      </c>
      <c r="F242" s="104"/>
      <c r="G242" s="89" t="str">
        <f t="shared" ref="G242" si="49">IF(E242*F242=0,"",E242*F242)</f>
        <v/>
      </c>
    </row>
    <row r="243" spans="1:7">
      <c r="A243" s="32" t="s">
        <v>215</v>
      </c>
      <c r="B243" s="11">
        <v>5.5E-2</v>
      </c>
      <c r="C243" s="19" t="s">
        <v>423</v>
      </c>
      <c r="D243" s="12" t="s">
        <v>8</v>
      </c>
      <c r="E243" s="88">
        <v>3.9</v>
      </c>
      <c r="F243" s="104"/>
      <c r="G243" s="25" t="str">
        <f t="shared" si="48"/>
        <v/>
      </c>
    </row>
    <row r="244" spans="1:7" ht="15.75" thickBot="1">
      <c r="A244" s="32" t="s">
        <v>172</v>
      </c>
      <c r="B244" s="11">
        <v>5.5E-2</v>
      </c>
      <c r="C244" s="19" t="s">
        <v>425</v>
      </c>
      <c r="D244" s="12" t="s">
        <v>8</v>
      </c>
      <c r="E244" s="88">
        <v>8.8000000000000007</v>
      </c>
      <c r="F244" s="104"/>
      <c r="G244" s="25" t="str">
        <f t="shared" si="48"/>
        <v/>
      </c>
    </row>
    <row r="245" spans="1:7" s="79" customFormat="1" ht="16.5" thickBot="1">
      <c r="A245" s="82"/>
      <c r="B245" s="83"/>
      <c r="C245" s="84" t="s">
        <v>188</v>
      </c>
      <c r="D245" s="85"/>
      <c r="E245" s="85"/>
      <c r="F245" s="91"/>
      <c r="G245" s="90" t="str">
        <f>IF(SUM(G246:G285)=0,"",SUM(G246:G285))</f>
        <v/>
      </c>
    </row>
    <row r="246" spans="1:7" s="79" customFormat="1">
      <c r="A246" s="93" t="s">
        <v>189</v>
      </c>
      <c r="B246" s="86">
        <v>0.2</v>
      </c>
      <c r="C246" s="19" t="s">
        <v>190</v>
      </c>
      <c r="D246" s="87"/>
      <c r="E246" s="88">
        <v>4.5</v>
      </c>
      <c r="F246" s="113"/>
      <c r="G246" s="89" t="str">
        <f t="shared" ref="G246:G252" si="50">IF(E246*F246=0,"",E246*F246)</f>
        <v/>
      </c>
    </row>
    <row r="247" spans="1:7" s="79" customFormat="1">
      <c r="A247" s="93" t="s">
        <v>191</v>
      </c>
      <c r="B247" s="86">
        <v>0.2</v>
      </c>
      <c r="C247" s="19" t="s">
        <v>205</v>
      </c>
      <c r="D247" s="87"/>
      <c r="E247" s="88">
        <v>5.5</v>
      </c>
      <c r="F247" s="113"/>
      <c r="G247" s="89" t="str">
        <f t="shared" si="50"/>
        <v/>
      </c>
    </row>
    <row r="248" spans="1:7" s="79" customFormat="1">
      <c r="A248" s="93" t="s">
        <v>192</v>
      </c>
      <c r="B248" s="86">
        <v>0.2</v>
      </c>
      <c r="C248" s="19" t="s">
        <v>193</v>
      </c>
      <c r="D248" s="87" t="s">
        <v>8</v>
      </c>
      <c r="E248" s="88">
        <v>18.899999999999999</v>
      </c>
      <c r="F248" s="113"/>
      <c r="G248" s="89" t="str">
        <f t="shared" si="50"/>
        <v/>
      </c>
    </row>
    <row r="249" spans="1:7" s="79" customFormat="1">
      <c r="A249" s="93" t="s">
        <v>194</v>
      </c>
      <c r="B249" s="86">
        <v>0.2</v>
      </c>
      <c r="C249" s="19" t="s">
        <v>195</v>
      </c>
      <c r="D249" s="87" t="s">
        <v>8</v>
      </c>
      <c r="E249" s="88">
        <v>8.9</v>
      </c>
      <c r="F249" s="113"/>
      <c r="G249" s="89" t="str">
        <f t="shared" si="50"/>
        <v/>
      </c>
    </row>
    <row r="250" spans="1:7" s="79" customFormat="1">
      <c r="A250" s="93" t="s">
        <v>196</v>
      </c>
      <c r="B250" s="86">
        <v>0.2</v>
      </c>
      <c r="C250" s="19" t="s">
        <v>197</v>
      </c>
      <c r="D250" s="87" t="s">
        <v>8</v>
      </c>
      <c r="E250" s="88">
        <v>14.9</v>
      </c>
      <c r="F250" s="113"/>
      <c r="G250" s="89" t="str">
        <f t="shared" si="50"/>
        <v/>
      </c>
    </row>
    <row r="251" spans="1:7" s="79" customFormat="1">
      <c r="A251" s="93" t="s">
        <v>198</v>
      </c>
      <c r="B251" s="86">
        <v>0.2</v>
      </c>
      <c r="C251" s="19" t="s">
        <v>199</v>
      </c>
      <c r="D251" s="87" t="s">
        <v>8</v>
      </c>
      <c r="E251" s="88">
        <v>12.9</v>
      </c>
      <c r="F251" s="113"/>
      <c r="G251" s="89" t="str">
        <f t="shared" si="50"/>
        <v/>
      </c>
    </row>
    <row r="252" spans="1:7" s="79" customFormat="1">
      <c r="A252" s="93" t="s">
        <v>200</v>
      </c>
      <c r="B252" s="86">
        <v>0.2</v>
      </c>
      <c r="C252" s="19" t="s">
        <v>201</v>
      </c>
      <c r="D252" s="87" t="s">
        <v>8</v>
      </c>
      <c r="E252" s="88">
        <v>7.9</v>
      </c>
      <c r="F252" s="122"/>
      <c r="G252" s="89" t="str">
        <f t="shared" si="50"/>
        <v/>
      </c>
    </row>
    <row r="253" spans="1:7" s="79" customFormat="1">
      <c r="A253" s="93" t="s">
        <v>202</v>
      </c>
      <c r="B253" s="86">
        <v>0.2</v>
      </c>
      <c r="C253" s="19" t="s">
        <v>203</v>
      </c>
      <c r="D253" s="87" t="s">
        <v>8</v>
      </c>
      <c r="E253" s="88">
        <v>20.9</v>
      </c>
      <c r="F253" s="113"/>
      <c r="G253" s="89" t="str">
        <f t="shared" ref="G253" si="51">IF(E253*F253=0,"",E253*F253)</f>
        <v/>
      </c>
    </row>
    <row r="254" spans="1:7" s="79" customFormat="1">
      <c r="A254" s="93" t="s">
        <v>274</v>
      </c>
      <c r="B254" s="86">
        <v>0.2</v>
      </c>
      <c r="C254" s="19" t="s">
        <v>275</v>
      </c>
      <c r="D254" s="87" t="s">
        <v>8</v>
      </c>
      <c r="E254" s="88">
        <v>11.9</v>
      </c>
      <c r="F254" s="113"/>
      <c r="G254" s="89" t="str">
        <f t="shared" ref="G254:G258" si="52">IF(E254*F254=0,"",E254*F254)</f>
        <v/>
      </c>
    </row>
    <row r="255" spans="1:7" s="79" customFormat="1">
      <c r="A255" s="93" t="s">
        <v>229</v>
      </c>
      <c r="B255" s="86">
        <v>0.2</v>
      </c>
      <c r="C255" s="19" t="s">
        <v>456</v>
      </c>
      <c r="D255" s="87" t="s">
        <v>8</v>
      </c>
      <c r="E255" s="88">
        <v>8.9</v>
      </c>
      <c r="F255" s="113"/>
      <c r="G255" s="89" t="str">
        <f t="shared" si="52"/>
        <v/>
      </c>
    </row>
    <row r="256" spans="1:7" s="79" customFormat="1">
      <c r="A256" s="93" t="s">
        <v>230</v>
      </c>
      <c r="B256" s="86">
        <v>0.2</v>
      </c>
      <c r="C256" s="19" t="s">
        <v>457</v>
      </c>
      <c r="D256" s="87" t="s">
        <v>8</v>
      </c>
      <c r="E256" s="88">
        <v>7.9</v>
      </c>
      <c r="F256" s="122"/>
      <c r="G256" s="89" t="str">
        <f t="shared" si="52"/>
        <v/>
      </c>
    </row>
    <row r="257" spans="1:7" s="79" customFormat="1">
      <c r="A257" s="93" t="s">
        <v>231</v>
      </c>
      <c r="B257" s="86">
        <v>0.2</v>
      </c>
      <c r="C257" s="19" t="s">
        <v>458</v>
      </c>
      <c r="D257" s="87" t="s">
        <v>8</v>
      </c>
      <c r="E257" s="88">
        <v>11.9</v>
      </c>
      <c r="F257" s="122"/>
      <c r="G257" s="89" t="str">
        <f t="shared" si="52"/>
        <v/>
      </c>
    </row>
    <row r="258" spans="1:7" s="79" customFormat="1">
      <c r="A258" s="93" t="s">
        <v>232</v>
      </c>
      <c r="B258" s="86">
        <v>0.2</v>
      </c>
      <c r="C258" s="19" t="s">
        <v>459</v>
      </c>
      <c r="D258" s="87" t="s">
        <v>8</v>
      </c>
      <c r="E258" s="88">
        <v>11.9</v>
      </c>
      <c r="F258" s="113"/>
      <c r="G258" s="89" t="str">
        <f t="shared" si="52"/>
        <v/>
      </c>
    </row>
    <row r="259" spans="1:7" s="79" customFormat="1">
      <c r="A259" s="93" t="s">
        <v>233</v>
      </c>
      <c r="B259" s="86">
        <v>0.2</v>
      </c>
      <c r="C259" s="19" t="s">
        <v>461</v>
      </c>
      <c r="D259" s="87" t="s">
        <v>8</v>
      </c>
      <c r="E259" s="88">
        <v>8.9</v>
      </c>
      <c r="F259" s="113"/>
      <c r="G259" s="89" t="str">
        <f t="shared" ref="G259" si="53">IF(E259*F259=0,"",E259*F259)</f>
        <v/>
      </c>
    </row>
    <row r="260" spans="1:7" s="79" customFormat="1">
      <c r="A260" s="93" t="s">
        <v>234</v>
      </c>
      <c r="B260" s="86">
        <v>0.2</v>
      </c>
      <c r="C260" s="19" t="s">
        <v>460</v>
      </c>
      <c r="D260" s="87" t="s">
        <v>8</v>
      </c>
      <c r="E260" s="88">
        <v>22.9</v>
      </c>
      <c r="F260" s="113"/>
      <c r="G260" s="89" t="str">
        <f t="shared" ref="G260" si="54">IF(E260*F260=0,"",E260*F260)</f>
        <v/>
      </c>
    </row>
    <row r="261" spans="1:7" s="79" customFormat="1">
      <c r="A261" s="93" t="s">
        <v>235</v>
      </c>
      <c r="B261" s="86">
        <v>0.2</v>
      </c>
      <c r="C261" s="19" t="s">
        <v>238</v>
      </c>
      <c r="D261" s="87" t="s">
        <v>8</v>
      </c>
      <c r="E261" s="88">
        <v>16.899999999999999</v>
      </c>
      <c r="F261" s="113"/>
      <c r="G261" s="89" t="str">
        <f t="shared" ref="G261:G263" si="55">IF(E261*F261=0,"",E261*F261)</f>
        <v/>
      </c>
    </row>
    <row r="262" spans="1:7" s="79" customFormat="1">
      <c r="A262" s="93" t="s">
        <v>236</v>
      </c>
      <c r="B262" s="86">
        <v>0.2</v>
      </c>
      <c r="C262" s="19" t="s">
        <v>462</v>
      </c>
      <c r="D262" s="87" t="s">
        <v>8</v>
      </c>
      <c r="E262" s="88">
        <v>2.9</v>
      </c>
      <c r="F262" s="113"/>
      <c r="G262" s="89" t="str">
        <f t="shared" si="55"/>
        <v/>
      </c>
    </row>
    <row r="263" spans="1:7" s="79" customFormat="1">
      <c r="A263" s="93" t="s">
        <v>237</v>
      </c>
      <c r="B263" s="86">
        <v>0.2</v>
      </c>
      <c r="C263" s="19" t="s">
        <v>463</v>
      </c>
      <c r="D263" s="87" t="s">
        <v>8</v>
      </c>
      <c r="E263" s="88">
        <v>18.899999999999999</v>
      </c>
      <c r="F263" s="113"/>
      <c r="G263" s="89" t="str">
        <f t="shared" si="55"/>
        <v/>
      </c>
    </row>
    <row r="264" spans="1:7" s="79" customFormat="1">
      <c r="A264" s="93" t="s">
        <v>239</v>
      </c>
      <c r="B264" s="86">
        <v>0.2</v>
      </c>
      <c r="C264" s="19" t="s">
        <v>464</v>
      </c>
      <c r="D264" s="87" t="s">
        <v>8</v>
      </c>
      <c r="E264" s="88">
        <v>12.9</v>
      </c>
      <c r="F264" s="113"/>
      <c r="G264" s="89" t="str">
        <f t="shared" ref="G264:G270" si="56">IF(E264*F264=0,"",E264*F264)</f>
        <v/>
      </c>
    </row>
    <row r="265" spans="1:7" s="79" customFormat="1">
      <c r="A265" s="93" t="s">
        <v>240</v>
      </c>
      <c r="B265" s="86">
        <v>0.2</v>
      </c>
      <c r="C265" s="19" t="s">
        <v>465</v>
      </c>
      <c r="D265" s="87" t="s">
        <v>8</v>
      </c>
      <c r="E265" s="88">
        <v>9.9</v>
      </c>
      <c r="F265" s="113"/>
      <c r="G265" s="89" t="str">
        <f t="shared" si="56"/>
        <v/>
      </c>
    </row>
    <row r="266" spans="1:7" s="79" customFormat="1">
      <c r="A266" s="93" t="s">
        <v>241</v>
      </c>
      <c r="B266" s="86">
        <v>0.2</v>
      </c>
      <c r="C266" s="19" t="s">
        <v>466</v>
      </c>
      <c r="D266" s="87" t="s">
        <v>8</v>
      </c>
      <c r="E266" s="88">
        <v>9.9</v>
      </c>
      <c r="F266" s="113"/>
      <c r="G266" s="89" t="str">
        <f t="shared" si="56"/>
        <v/>
      </c>
    </row>
    <row r="267" spans="1:7" s="79" customFormat="1">
      <c r="A267" s="93" t="s">
        <v>242</v>
      </c>
      <c r="B267" s="86">
        <v>0.2</v>
      </c>
      <c r="C267" s="19" t="s">
        <v>467</v>
      </c>
      <c r="D267" s="87" t="s">
        <v>8</v>
      </c>
      <c r="E267" s="88">
        <v>8.9</v>
      </c>
      <c r="F267" s="113"/>
      <c r="G267" s="89" t="str">
        <f t="shared" si="56"/>
        <v/>
      </c>
    </row>
    <row r="268" spans="1:7" s="79" customFormat="1">
      <c r="A268" s="93" t="s">
        <v>243</v>
      </c>
      <c r="B268" s="86">
        <v>0.2</v>
      </c>
      <c r="C268" s="19" t="s">
        <v>468</v>
      </c>
      <c r="D268" s="87" t="s">
        <v>8</v>
      </c>
      <c r="E268" s="88">
        <v>16.899999999999999</v>
      </c>
      <c r="F268" s="113"/>
      <c r="G268" s="89" t="str">
        <f t="shared" si="56"/>
        <v/>
      </c>
    </row>
    <row r="269" spans="1:7" s="79" customFormat="1">
      <c r="A269" s="93" t="s">
        <v>244</v>
      </c>
      <c r="B269" s="86">
        <v>0.2</v>
      </c>
      <c r="C269" s="19" t="s">
        <v>469</v>
      </c>
      <c r="D269" s="87" t="s">
        <v>8</v>
      </c>
      <c r="E269" s="88">
        <v>14.9</v>
      </c>
      <c r="F269" s="113"/>
      <c r="G269" s="89" t="str">
        <f t="shared" si="56"/>
        <v/>
      </c>
    </row>
    <row r="270" spans="1:7" s="79" customFormat="1">
      <c r="A270" s="93" t="s">
        <v>245</v>
      </c>
      <c r="B270" s="86">
        <v>0.2</v>
      </c>
      <c r="C270" s="19" t="s">
        <v>470</v>
      </c>
      <c r="D270" s="87" t="s">
        <v>8</v>
      </c>
      <c r="E270" s="88">
        <v>8.9</v>
      </c>
      <c r="F270" s="113"/>
      <c r="G270" s="89" t="str">
        <f t="shared" si="56"/>
        <v/>
      </c>
    </row>
    <row r="271" spans="1:7" s="79" customFormat="1">
      <c r="A271" s="93" t="s">
        <v>246</v>
      </c>
      <c r="B271" s="86">
        <v>0.2</v>
      </c>
      <c r="C271" s="19" t="s">
        <v>471</v>
      </c>
      <c r="D271" s="87" t="s">
        <v>8</v>
      </c>
      <c r="E271" s="88">
        <v>9.9</v>
      </c>
      <c r="F271" s="113"/>
      <c r="G271" s="89" t="str">
        <f t="shared" ref="G271" si="57">IF(E271*F271=0,"",E271*F271)</f>
        <v/>
      </c>
    </row>
    <row r="272" spans="1:7" s="79" customFormat="1">
      <c r="A272" s="93" t="s">
        <v>247</v>
      </c>
      <c r="B272" s="86">
        <v>0.2</v>
      </c>
      <c r="C272" s="19" t="s">
        <v>472</v>
      </c>
      <c r="D272" s="87" t="s">
        <v>8</v>
      </c>
      <c r="E272" s="88">
        <v>8.9</v>
      </c>
      <c r="F272" s="113"/>
      <c r="G272" s="89" t="str">
        <f t="shared" ref="G272:G278" si="58">IF(E272*F272=0,"",E272*F272)</f>
        <v/>
      </c>
    </row>
    <row r="273" spans="1:7" s="79" customFormat="1">
      <c r="A273" s="93" t="s">
        <v>248</v>
      </c>
      <c r="B273" s="86">
        <v>0.2</v>
      </c>
      <c r="C273" s="19" t="s">
        <v>473</v>
      </c>
      <c r="D273" s="87" t="s">
        <v>8</v>
      </c>
      <c r="E273" s="88">
        <v>17.899999999999999</v>
      </c>
      <c r="F273" s="113"/>
      <c r="G273" s="89" t="str">
        <f t="shared" si="58"/>
        <v/>
      </c>
    </row>
    <row r="274" spans="1:7" s="79" customFormat="1">
      <c r="A274" s="93" t="s">
        <v>249</v>
      </c>
      <c r="B274" s="86">
        <v>0.2</v>
      </c>
      <c r="C274" s="19" t="s">
        <v>474</v>
      </c>
      <c r="D274" s="87" t="s">
        <v>8</v>
      </c>
      <c r="E274" s="88">
        <v>2.9</v>
      </c>
      <c r="F274" s="113"/>
      <c r="G274" s="89" t="str">
        <f t="shared" ref="G274" si="59">IF(E274*F274=0,"",E274*F274)</f>
        <v/>
      </c>
    </row>
    <row r="275" spans="1:7" s="79" customFormat="1">
      <c r="A275" s="93" t="s">
        <v>250</v>
      </c>
      <c r="B275" s="86">
        <v>0.2</v>
      </c>
      <c r="C275" s="19" t="s">
        <v>475</v>
      </c>
      <c r="D275" s="87" t="s">
        <v>8</v>
      </c>
      <c r="E275" s="88">
        <v>4.3</v>
      </c>
      <c r="F275" s="113"/>
      <c r="G275" s="89" t="str">
        <f t="shared" si="58"/>
        <v/>
      </c>
    </row>
    <row r="276" spans="1:7" s="79" customFormat="1">
      <c r="A276" s="93" t="s">
        <v>251</v>
      </c>
      <c r="B276" s="86">
        <v>0.2</v>
      </c>
      <c r="C276" s="19" t="s">
        <v>476</v>
      </c>
      <c r="D276" s="87" t="s">
        <v>8</v>
      </c>
      <c r="E276" s="88">
        <v>10.3</v>
      </c>
      <c r="F276" s="113"/>
      <c r="G276" s="89" t="str">
        <f t="shared" si="58"/>
        <v/>
      </c>
    </row>
    <row r="277" spans="1:7" s="79" customFormat="1">
      <c r="A277" s="93" t="s">
        <v>252</v>
      </c>
      <c r="B277" s="86">
        <v>0.2</v>
      </c>
      <c r="C277" s="19" t="s">
        <v>477</v>
      </c>
      <c r="D277" s="87" t="s">
        <v>8</v>
      </c>
      <c r="E277" s="88">
        <v>15.5</v>
      </c>
      <c r="F277" s="122"/>
      <c r="G277" s="89" t="str">
        <f t="shared" si="58"/>
        <v/>
      </c>
    </row>
    <row r="278" spans="1:7" s="79" customFormat="1">
      <c r="A278" s="93" t="s">
        <v>253</v>
      </c>
      <c r="B278" s="86">
        <v>0.2</v>
      </c>
      <c r="C278" s="19" t="s">
        <v>478</v>
      </c>
      <c r="D278" s="87" t="s">
        <v>8</v>
      </c>
      <c r="E278" s="88">
        <v>13</v>
      </c>
      <c r="F278" s="113"/>
      <c r="G278" s="89" t="str">
        <f t="shared" si="58"/>
        <v/>
      </c>
    </row>
    <row r="279" spans="1:7" s="79" customFormat="1">
      <c r="A279" s="93" t="s">
        <v>254</v>
      </c>
      <c r="B279" s="86">
        <v>0.2</v>
      </c>
      <c r="C279" s="19" t="s">
        <v>479</v>
      </c>
      <c r="D279" s="87" t="s">
        <v>8</v>
      </c>
      <c r="E279" s="88">
        <v>9.9</v>
      </c>
      <c r="F279" s="113"/>
      <c r="G279" s="89" t="str">
        <f t="shared" ref="G279:G280" si="60">IF(E279*F279=0,"",E279*F279)</f>
        <v/>
      </c>
    </row>
    <row r="280" spans="1:7" s="79" customFormat="1">
      <c r="A280" s="93" t="s">
        <v>255</v>
      </c>
      <c r="B280" s="86">
        <v>0.2</v>
      </c>
      <c r="C280" s="19" t="s">
        <v>480</v>
      </c>
      <c r="D280" s="87" t="s">
        <v>8</v>
      </c>
      <c r="E280" s="88">
        <v>9.9</v>
      </c>
      <c r="F280" s="113"/>
      <c r="G280" s="89" t="str">
        <f t="shared" si="60"/>
        <v/>
      </c>
    </row>
    <row r="281" spans="1:7" s="79" customFormat="1">
      <c r="A281" s="93" t="s">
        <v>256</v>
      </c>
      <c r="B281" s="86">
        <v>0.2</v>
      </c>
      <c r="C281" s="19" t="s">
        <v>481</v>
      </c>
      <c r="D281" s="87" t="s">
        <v>8</v>
      </c>
      <c r="E281" s="88">
        <v>7.9</v>
      </c>
      <c r="F281" s="122"/>
      <c r="G281" s="89" t="str">
        <f t="shared" ref="G281:G285" si="61">IF(E281*F281=0,"",E281*F281)</f>
        <v/>
      </c>
    </row>
    <row r="282" spans="1:7" s="79" customFormat="1">
      <c r="A282" s="93" t="s">
        <v>257</v>
      </c>
      <c r="B282" s="86">
        <v>0.2</v>
      </c>
      <c r="C282" s="19" t="s">
        <v>482</v>
      </c>
      <c r="D282" s="87" t="s">
        <v>8</v>
      </c>
      <c r="E282" s="88">
        <v>7.9</v>
      </c>
      <c r="F282" s="113"/>
      <c r="G282" s="89" t="str">
        <f t="shared" si="61"/>
        <v/>
      </c>
    </row>
    <row r="283" spans="1:7" s="79" customFormat="1">
      <c r="A283" s="93" t="s">
        <v>258</v>
      </c>
      <c r="B283" s="86">
        <v>0.2</v>
      </c>
      <c r="C283" s="19" t="s">
        <v>484</v>
      </c>
      <c r="D283" s="87" t="s">
        <v>8</v>
      </c>
      <c r="E283" s="88">
        <v>10.9</v>
      </c>
      <c r="F283" s="113"/>
      <c r="G283" s="89" t="str">
        <f t="shared" si="61"/>
        <v/>
      </c>
    </row>
    <row r="284" spans="1:7" s="79" customFormat="1">
      <c r="A284" s="93" t="s">
        <v>276</v>
      </c>
      <c r="B284" s="86">
        <v>0.2</v>
      </c>
      <c r="C284" s="19" t="s">
        <v>483</v>
      </c>
      <c r="D284" s="87" t="s">
        <v>8</v>
      </c>
      <c r="E284" s="88">
        <v>9.9</v>
      </c>
      <c r="F284" s="113"/>
      <c r="G284" s="89" t="str">
        <f t="shared" si="61"/>
        <v/>
      </c>
    </row>
    <row r="285" spans="1:7" ht="15.75" thickBot="1">
      <c r="A285" s="93" t="s">
        <v>485</v>
      </c>
      <c r="B285" s="86">
        <v>0.2</v>
      </c>
      <c r="C285" s="19" t="s">
        <v>486</v>
      </c>
      <c r="D285" s="87" t="s">
        <v>8</v>
      </c>
      <c r="E285" s="88">
        <v>18.899999999999999</v>
      </c>
      <c r="F285" s="113"/>
      <c r="G285" s="89" t="str">
        <f t="shared" si="61"/>
        <v/>
      </c>
    </row>
    <row r="286" spans="1:7" ht="51.75" customHeight="1" thickBot="1">
      <c r="A286" s="135" t="s">
        <v>280</v>
      </c>
      <c r="B286" s="136"/>
      <c r="C286" s="137"/>
      <c r="D286" s="138" t="s">
        <v>204</v>
      </c>
      <c r="E286" s="139"/>
      <c r="F286" s="140"/>
      <c r="G286" s="92" t="str">
        <f>IF(SUM(G20,G42,G64,G71,G102,G109,G119,G132,G136,G148,G158,G178,G185,G205,G225,G231,G238,G245)=0,"",SUM(G20,G42,G64,G71,G102,G109,G119,G132,G136,G148,G158,G178,G185,G205,G225,G231,G238,G245))</f>
        <v/>
      </c>
    </row>
  </sheetData>
  <sheetProtection password="DD47" sheet="1" objects="1" scenarios="1"/>
  <autoFilter ref="A19:G286"/>
  <sortState ref="A200:G204">
    <sortCondition ref="A200"/>
  </sortState>
  <mergeCells count="21">
    <mergeCell ref="A18:G18"/>
    <mergeCell ref="A286:C286"/>
    <mergeCell ref="D286:F286"/>
    <mergeCell ref="C1:F1"/>
    <mergeCell ref="C2:F2"/>
    <mergeCell ref="C3:F3"/>
    <mergeCell ref="C4:F4"/>
    <mergeCell ref="C5:F5"/>
    <mergeCell ref="A11:G11"/>
    <mergeCell ref="A12:G12"/>
    <mergeCell ref="B17:D17"/>
    <mergeCell ref="F17:G17"/>
    <mergeCell ref="A14:G14"/>
    <mergeCell ref="A15:G15"/>
    <mergeCell ref="A16:B16"/>
    <mergeCell ref="C16:G16"/>
    <mergeCell ref="A8:B10"/>
    <mergeCell ref="D8:G8"/>
    <mergeCell ref="D9:G9"/>
    <mergeCell ref="D10:G10"/>
    <mergeCell ref="C6:F7"/>
  </mergeCells>
  <hyperlinks>
    <hyperlink ref="C5" r:id="rId1"/>
  </hyperlinks>
  <pageMargins left="0.51181102362204722" right="0.31496062992125984" top="0.74803149606299213" bottom="0.74803149606299213" header="0.31496062992125984" footer="0.31496062992125984"/>
  <pageSetup paperSize="9" orientation="portrait" horizontalDpi="4294967293" verticalDpi="0" r:id="rId2"/>
  <headerFooter>
    <oddFooter>&amp;R&amp;10page &amp;P /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 altText="MARDI (16 à 18 heures)">
                <anchor moveWithCells="1" sizeWithCells="1">
                  <from>
                    <xdr:col>2</xdr:col>
                    <xdr:colOff>1524000</xdr:colOff>
                    <xdr:row>13</xdr:row>
                    <xdr:rowOff>476250</xdr:rowOff>
                  </from>
                  <to>
                    <xdr:col>4</xdr:col>
                    <xdr:colOff>19050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 altText="MARDI (16 à 18 heures)">
                <anchor moveWithCells="1" sizeWithCells="1">
                  <from>
                    <xdr:col>0</xdr:col>
                    <xdr:colOff>219075</xdr:colOff>
                    <xdr:row>13</xdr:row>
                    <xdr:rowOff>476250</xdr:rowOff>
                  </from>
                  <to>
                    <xdr:col>2</xdr:col>
                    <xdr:colOff>723900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 altText="MARDI (16 à 18 heures)">
                <anchor moveWithCells="1" sizeWithCells="1">
                  <from>
                    <xdr:col>2</xdr:col>
                    <xdr:colOff>2676525</xdr:colOff>
                    <xdr:row>13</xdr:row>
                    <xdr:rowOff>476250</xdr:rowOff>
                  </from>
                  <to>
                    <xdr:col>5</xdr:col>
                    <xdr:colOff>400050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 altText="MARDI (16 à 18 heures)">
                <anchor moveWithCells="1" sizeWithCells="1">
                  <from>
                    <xdr:col>5</xdr:col>
                    <xdr:colOff>57150</xdr:colOff>
                    <xdr:row>13</xdr:row>
                    <xdr:rowOff>476250</xdr:rowOff>
                  </from>
                  <to>
                    <xdr:col>6</xdr:col>
                    <xdr:colOff>971550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 altText="MARDI (16 à 18 heures)">
                <anchor moveWithCells="1" sizeWithCells="1">
                  <from>
                    <xdr:col>2</xdr:col>
                    <xdr:colOff>381000</xdr:colOff>
                    <xdr:row>13</xdr:row>
                    <xdr:rowOff>476250</xdr:rowOff>
                  </from>
                  <to>
                    <xdr:col>2</xdr:col>
                    <xdr:colOff>1276350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6">
              <controlPr defaultSize="0" autoFill="0" autoLine="0" autoPict="0" altText="CHEQUE">
                <anchor moveWithCells="1" sizeWithCells="1">
                  <from>
                    <xdr:col>5</xdr:col>
                    <xdr:colOff>228600</xdr:colOff>
                    <xdr:row>10</xdr:row>
                    <xdr:rowOff>57150</xdr:rowOff>
                  </from>
                  <to>
                    <xdr:col>6</xdr:col>
                    <xdr:colOff>476250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5">
              <controlPr defaultSize="0" autoFill="0" autoLine="0" autoPict="0" altText="CARTE BANCAIRE">
                <anchor moveWithCells="1" sizeWithCells="1">
                  <from>
                    <xdr:col>2</xdr:col>
                    <xdr:colOff>2162175</xdr:colOff>
                    <xdr:row>10</xdr:row>
                    <xdr:rowOff>57150</xdr:rowOff>
                  </from>
                  <to>
                    <xdr:col>4</xdr:col>
                    <xdr:colOff>628650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 altText="CHEQUE">
                <anchor moveWithCells="1" sizeWithCells="1">
                  <from>
                    <xdr:col>2</xdr:col>
                    <xdr:colOff>819150</xdr:colOff>
                    <xdr:row>10</xdr:row>
                    <xdr:rowOff>47625</xdr:rowOff>
                  </from>
                  <to>
                    <xdr:col>2</xdr:col>
                    <xdr:colOff>1647825</xdr:colOff>
                    <xdr:row>11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Frédéric Geiler</cp:lastModifiedBy>
  <cp:lastPrinted>2022-10-01T10:49:05Z</cp:lastPrinted>
  <dcterms:created xsi:type="dcterms:W3CDTF">2020-05-05T12:12:40Z</dcterms:created>
  <dcterms:modified xsi:type="dcterms:W3CDTF">2024-03-14T14:19:57Z</dcterms:modified>
</cp:coreProperties>
</file>